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032D654-145F-4B8D-9F1D-F4D49A09FE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" i="1" s="1"/>
  <c r="H8" i="1"/>
  <c r="D10" i="1"/>
  <c r="H4" i="1"/>
  <c r="J4" i="1" s="1"/>
  <c r="H5" i="1"/>
  <c r="J5" i="1" s="1"/>
  <c r="H6" i="1"/>
  <c r="J6" i="1" s="1"/>
  <c r="H7" i="1"/>
  <c r="J7" i="1" s="1"/>
  <c r="H3" i="1"/>
  <c r="J3" i="1" s="1"/>
  <c r="D8" i="1"/>
  <c r="E8" i="1"/>
  <c r="E10" i="1" s="1"/>
  <c r="F8" i="1"/>
  <c r="F10" i="1" s="1"/>
  <c r="G8" i="1"/>
  <c r="G10" i="1" s="1"/>
  <c r="J8" i="1" l="1"/>
  <c r="L5" i="1" s="1"/>
  <c r="H10" i="1"/>
  <c r="E12" i="1" s="1"/>
  <c r="E19" i="1" s="1"/>
  <c r="L7" i="1"/>
  <c r="L4" i="1"/>
  <c r="L3" i="1"/>
  <c r="L6" i="1"/>
  <c r="E17" i="1" l="1"/>
  <c r="E15" i="1"/>
  <c r="D12" i="1"/>
  <c r="E18" i="1"/>
  <c r="F12" i="1"/>
  <c r="F17" i="1" s="1"/>
  <c r="E16" i="1"/>
  <c r="G12" i="1"/>
  <c r="G18" i="1" s="1"/>
  <c r="C12" i="1"/>
  <c r="C17" i="1" s="1"/>
  <c r="F15" i="1"/>
  <c r="F16" i="1"/>
  <c r="G19" i="1"/>
  <c r="D17" i="1" l="1"/>
  <c r="D16" i="1"/>
  <c r="G17" i="1"/>
  <c r="D19" i="1"/>
  <c r="C19" i="1"/>
  <c r="F18" i="1"/>
  <c r="G16" i="1"/>
  <c r="F19" i="1"/>
  <c r="G15" i="1"/>
  <c r="D15" i="1"/>
  <c r="D18" i="1"/>
  <c r="C16" i="1"/>
  <c r="C15" i="1"/>
  <c r="C18" i="1"/>
  <c r="H20" i="1" l="1"/>
  <c r="H21" i="1" s="1"/>
</calcChain>
</file>

<file path=xl/sharedStrings.xml><?xml version="1.0" encoding="utf-8"?>
<sst xmlns="http://schemas.openxmlformats.org/spreadsheetml/2006/main" count="9" uniqueCount="9">
  <si>
    <t>ICI</t>
  </si>
  <si>
    <t>mass marg</t>
  </si>
  <si>
    <t>prix marg</t>
  </si>
  <si>
    <t>produits</t>
  </si>
  <si>
    <t>prix moyen</t>
  </si>
  <si>
    <t>masse moyenne</t>
  </si>
  <si>
    <t>mass-moy</t>
  </si>
  <si>
    <t>prix-moyen</t>
  </si>
  <si>
    <t>COV(prix;mass)=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</si>
</sst>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1"/>
  <sheetViews>
    <sheetView tabSelected="1" zoomScale="130" zoomScaleNormal="130" workbookViewId="0">
      <selection activeCell="A7" sqref="A1:XFD7"/>
    </sheetView>
  </sheetViews>
  <sheetFormatPr baseColWidth="10" defaultColWidth="9.1796875" defaultRowHeight="14.5" x14ac:dyDescent="0.35"/>
  <cols>
    <col min="2" max="2" width="11.1796875" customWidth="1"/>
  </cols>
  <sheetData>
    <row r="2" spans="2:12" x14ac:dyDescent="0.35">
      <c r="B2" s="4" t="s">
        <v>0</v>
      </c>
      <c r="C2" s="4">
        <v>20</v>
      </c>
      <c r="D2" s="4">
        <v>100</v>
      </c>
      <c r="E2" s="4">
        <v>250</v>
      </c>
      <c r="F2" s="4">
        <v>500</v>
      </c>
      <c r="G2" s="4">
        <v>1000</v>
      </c>
      <c r="H2" t="s">
        <v>2</v>
      </c>
      <c r="L2" t="s">
        <v>7</v>
      </c>
    </row>
    <row r="3" spans="2:12" x14ac:dyDescent="0.35">
      <c r="B3" s="4">
        <v>5</v>
      </c>
      <c r="C3">
        <v>23</v>
      </c>
      <c r="D3">
        <v>15</v>
      </c>
      <c r="E3">
        <v>2</v>
      </c>
      <c r="F3">
        <v>0</v>
      </c>
      <c r="G3" s="1">
        <v>0</v>
      </c>
      <c r="H3">
        <f>SUM(C3:G3)</f>
        <v>40</v>
      </c>
      <c r="I3" s="4">
        <v>5</v>
      </c>
      <c r="J3">
        <f>I3*H3</f>
        <v>200</v>
      </c>
      <c r="L3">
        <f>I3-$J$8</f>
        <v>-3.1664265927977837</v>
      </c>
    </row>
    <row r="4" spans="2:12" x14ac:dyDescent="0.35">
      <c r="B4" s="4">
        <v>7</v>
      </c>
      <c r="C4">
        <v>19</v>
      </c>
      <c r="D4">
        <v>26</v>
      </c>
      <c r="E4">
        <v>12</v>
      </c>
      <c r="F4">
        <v>7</v>
      </c>
      <c r="G4" s="1">
        <v>1</v>
      </c>
      <c r="H4">
        <f t="shared" ref="H4:H7" si="0">SUM(C4:G4)</f>
        <v>65</v>
      </c>
      <c r="I4" s="4">
        <v>7</v>
      </c>
      <c r="J4">
        <f t="shared" ref="J4:J7" si="1">I4*H4</f>
        <v>455</v>
      </c>
      <c r="L4">
        <f t="shared" ref="L4:L7" si="2">I4-$J$8</f>
        <v>-1.1664265927977837</v>
      </c>
    </row>
    <row r="5" spans="2:12" x14ac:dyDescent="0.35">
      <c r="B5" s="4">
        <v>8.5</v>
      </c>
      <c r="C5">
        <v>13</v>
      </c>
      <c r="D5">
        <v>21</v>
      </c>
      <c r="E5">
        <v>35</v>
      </c>
      <c r="F5">
        <v>22</v>
      </c>
      <c r="G5" s="1">
        <v>14</v>
      </c>
      <c r="H5">
        <f t="shared" si="0"/>
        <v>105</v>
      </c>
      <c r="I5" s="4">
        <v>8.5</v>
      </c>
      <c r="J5">
        <f t="shared" si="1"/>
        <v>892.5</v>
      </c>
      <c r="L5">
        <f t="shared" si="2"/>
        <v>0.33357340720221629</v>
      </c>
    </row>
    <row r="6" spans="2:12" x14ac:dyDescent="0.35">
      <c r="B6" s="4">
        <v>9</v>
      </c>
      <c r="C6">
        <v>6</v>
      </c>
      <c r="D6">
        <v>15</v>
      </c>
      <c r="E6">
        <v>24</v>
      </c>
      <c r="F6">
        <v>30</v>
      </c>
      <c r="G6" s="1">
        <v>34</v>
      </c>
      <c r="H6">
        <f t="shared" si="0"/>
        <v>109</v>
      </c>
      <c r="I6" s="4">
        <v>9</v>
      </c>
      <c r="J6">
        <f t="shared" si="1"/>
        <v>981</v>
      </c>
      <c r="L6">
        <f t="shared" si="2"/>
        <v>0.83357340720221629</v>
      </c>
    </row>
    <row r="7" spans="2:12" x14ac:dyDescent="0.35">
      <c r="B7" s="4">
        <v>9.99</v>
      </c>
      <c r="C7" s="2">
        <v>1</v>
      </c>
      <c r="D7" s="2">
        <v>3</v>
      </c>
      <c r="E7" s="2">
        <v>9</v>
      </c>
      <c r="F7" s="2">
        <v>24</v>
      </c>
      <c r="G7" s="3">
        <v>5</v>
      </c>
      <c r="H7">
        <f t="shared" si="0"/>
        <v>42</v>
      </c>
      <c r="I7" s="4">
        <v>9.99</v>
      </c>
      <c r="J7">
        <f t="shared" si="1"/>
        <v>419.58</v>
      </c>
      <c r="L7">
        <f t="shared" si="2"/>
        <v>1.8235734072022165</v>
      </c>
    </row>
    <row r="8" spans="2:12" x14ac:dyDescent="0.35">
      <c r="B8" t="s">
        <v>1</v>
      </c>
      <c r="C8">
        <f>SUM(C3:C7)</f>
        <v>62</v>
      </c>
      <c r="D8">
        <f t="shared" ref="D8:G8" si="3">SUM(D3:D7)</f>
        <v>80</v>
      </c>
      <c r="E8">
        <f t="shared" si="3"/>
        <v>82</v>
      </c>
      <c r="F8">
        <f t="shared" si="3"/>
        <v>83</v>
      </c>
      <c r="G8">
        <f t="shared" si="3"/>
        <v>54</v>
      </c>
      <c r="H8" s="5">
        <f>SUM(C3:G7)</f>
        <v>361</v>
      </c>
      <c r="J8">
        <f>SUM(J3:J7)/H8</f>
        <v>8.1664265927977837</v>
      </c>
      <c r="K8" t="s">
        <v>4</v>
      </c>
    </row>
    <row r="9" spans="2:12" x14ac:dyDescent="0.35">
      <c r="C9" s="4">
        <v>20</v>
      </c>
      <c r="D9" s="4">
        <v>100</v>
      </c>
      <c r="E9" s="4">
        <v>250</v>
      </c>
      <c r="F9" s="4">
        <v>500</v>
      </c>
      <c r="G9" s="4">
        <v>1000</v>
      </c>
    </row>
    <row r="10" spans="2:12" x14ac:dyDescent="0.35">
      <c r="B10" t="s">
        <v>3</v>
      </c>
      <c r="C10">
        <f>C9*C8</f>
        <v>1240</v>
      </c>
      <c r="D10">
        <f t="shared" ref="D10:G10" si="4">D9*D8</f>
        <v>8000</v>
      </c>
      <c r="E10">
        <f t="shared" si="4"/>
        <v>20500</v>
      </c>
      <c r="F10">
        <f t="shared" si="4"/>
        <v>41500</v>
      </c>
      <c r="G10">
        <f t="shared" si="4"/>
        <v>54000</v>
      </c>
      <c r="H10">
        <f>SUM(C10:G10)/H8</f>
        <v>346.92520775623268</v>
      </c>
    </row>
    <row r="11" spans="2:12" x14ac:dyDescent="0.35">
      <c r="H11" t="s">
        <v>5</v>
      </c>
    </row>
    <row r="12" spans="2:12" x14ac:dyDescent="0.35">
      <c r="B12" t="s">
        <v>6</v>
      </c>
      <c r="C12">
        <f>C9-$H$10</f>
        <v>-326.92520775623268</v>
      </c>
      <c r="D12">
        <f t="shared" ref="D12:G12" si="5">D9-$H$10</f>
        <v>-246.92520775623268</v>
      </c>
      <c r="E12">
        <f t="shared" si="5"/>
        <v>-96.92520775623268</v>
      </c>
      <c r="F12">
        <f t="shared" si="5"/>
        <v>153.07479224376732</v>
      </c>
      <c r="G12">
        <f t="shared" si="5"/>
        <v>653.07479224376732</v>
      </c>
    </row>
    <row r="15" spans="2:12" x14ac:dyDescent="0.35">
      <c r="C15">
        <f>C3*C$12*$L3</f>
        <v>23809.247448991337</v>
      </c>
      <c r="D15">
        <f t="shared" ref="D15:G15" si="6">D3*D$12*$L3</f>
        <v>11728.05816407179</v>
      </c>
      <c r="E15">
        <f t="shared" si="6"/>
        <v>613.81311070357037</v>
      </c>
      <c r="F15">
        <f t="shared" si="6"/>
        <v>0</v>
      </c>
      <c r="G15">
        <f t="shared" si="6"/>
        <v>0</v>
      </c>
    </row>
    <row r="16" spans="2:12" x14ac:dyDescent="0.35">
      <c r="C16">
        <f>C4*C$12*$L4</f>
        <v>7245.3508674733912</v>
      </c>
      <c r="D16">
        <f t="shared" ref="D16:G16" si="7">D4*D$12*$L4</f>
        <v>7488.5233477336715</v>
      </c>
      <c r="E16">
        <f t="shared" si="7"/>
        <v>1356.6736780718377</v>
      </c>
      <c r="F16">
        <f t="shared" si="7"/>
        <v>-1249.8535585208831</v>
      </c>
      <c r="G16">
        <f t="shared" si="7"/>
        <v>-761.76380475901794</v>
      </c>
    </row>
    <row r="17" spans="3:8" x14ac:dyDescent="0.35">
      <c r="C17">
        <f t="shared" ref="C17:G17" si="8">C5*C$12*$L5</f>
        <v>-1417.6962208700065</v>
      </c>
      <c r="D17">
        <f t="shared" si="8"/>
        <v>-1729.7213403825949</v>
      </c>
      <c r="E17">
        <f t="shared" si="8"/>
        <v>-1131.6085128260224</v>
      </c>
      <c r="F17">
        <f>F5*F$12*$L5</f>
        <v>1123.356960121547</v>
      </c>
      <c r="G17">
        <f t="shared" si="8"/>
        <v>3049.8773704928617</v>
      </c>
    </row>
    <row r="18" spans="3:8" x14ac:dyDescent="0.35">
      <c r="C18">
        <f t="shared" ref="C18:G18" si="9">C6*C$12*$L6</f>
        <v>-1635.0969559779319</v>
      </c>
      <c r="D18">
        <f t="shared" si="9"/>
        <v>-3087.4543013021698</v>
      </c>
      <c r="E18">
        <f t="shared" si="9"/>
        <v>-1939.0626161554933</v>
      </c>
      <c r="F18">
        <f t="shared" si="9"/>
        <v>3827.9722838222556</v>
      </c>
      <c r="G18">
        <f t="shared" si="9"/>
        <v>18509.116510769567</v>
      </c>
    </row>
    <row r="19" spans="3:8" x14ac:dyDescent="0.35">
      <c r="C19">
        <f t="shared" ref="C19:G19" si="10">C7*C$12*$L7</f>
        <v>-596.1721150083257</v>
      </c>
      <c r="D19">
        <f t="shared" si="10"/>
        <v>-1350.8587272964453</v>
      </c>
      <c r="E19">
        <f t="shared" si="10"/>
        <v>-1590.7520821663434</v>
      </c>
      <c r="F19">
        <f t="shared" si="10"/>
        <v>6699.4348907697167</v>
      </c>
      <c r="G19">
        <f t="shared" si="10"/>
        <v>5954.6491202492316</v>
      </c>
    </row>
    <row r="20" spans="3:8" x14ac:dyDescent="0.35">
      <c r="H20">
        <f>SUM(C15:G19)</f>
        <v>74916.03351800557</v>
      </c>
    </row>
    <row r="21" spans="3:8" x14ac:dyDescent="0.35">
      <c r="G21" s="6" t="s">
        <v>8</v>
      </c>
      <c r="H21" s="5">
        <f>H20/361</f>
        <v>207.52363855403206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2024-10-22T14:30:18Z</dcterms:modified>
</cp:coreProperties>
</file>