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gaell\Desktop\INP (2)\"/>
    </mc:Choice>
  </mc:AlternateContent>
  <xr:revisionPtr revIDLastSave="0" documentId="8_{41E62786-38C5-4E50-88E9-8E828AF91B0B}" xr6:coauthVersionLast="47" xr6:coauthVersionMax="47" xr10:uidLastSave="{00000000-0000-0000-0000-000000000000}"/>
  <bookViews>
    <workbookView xWindow="-120" yWindow="-120" windowWidth="24240" windowHeight="13140" tabRatio="500" xr2:uid="{00000000-000D-0000-FFFF-FFFF00000000}"/>
  </bookViews>
  <sheets>
    <sheet name="Programme" sheetId="1" r:id="rId1"/>
  </sheet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61" i="1" l="1"/>
  <c r="B62" i="1" s="1"/>
  <c r="B63" i="1" s="1"/>
  <c r="B64" i="1" s="1"/>
  <c r="E54" i="1"/>
  <c r="E56" i="1" s="1"/>
  <c r="D54" i="1"/>
  <c r="D56" i="1" s="1"/>
  <c r="C54" i="1"/>
  <c r="C56" i="1" s="1"/>
  <c r="E50" i="1"/>
  <c r="D50" i="1"/>
  <c r="C50" i="1"/>
  <c r="E48" i="1"/>
  <c r="E52" i="1" s="1"/>
  <c r="D48" i="1"/>
  <c r="D52" i="1" s="1"/>
  <c r="C48" i="1"/>
  <c r="C52" i="1" s="1"/>
  <c r="B36" i="1"/>
  <c r="B34" i="1"/>
  <c r="E28" i="1"/>
  <c r="D28" i="1"/>
  <c r="C28" i="1"/>
  <c r="E26" i="1"/>
  <c r="E30" i="1" s="1"/>
  <c r="D26" i="1"/>
  <c r="D30" i="1" s="1"/>
  <c r="C26" i="1"/>
  <c r="C30" i="1" s="1"/>
</calcChain>
</file>

<file path=xl/sharedStrings.xml><?xml version="1.0" encoding="utf-8"?>
<sst xmlns="http://schemas.openxmlformats.org/spreadsheetml/2006/main" count="265" uniqueCount="219">
  <si>
    <t>1A</t>
  </si>
  <si>
    <t>Semestre</t>
  </si>
  <si>
    <t>CM</t>
  </si>
  <si>
    <t>TD</t>
  </si>
  <si>
    <t>Total</t>
  </si>
  <si>
    <t>Travail personnel étudiant</t>
  </si>
  <si>
    <t>Programme avec les exigibles pour tous les sites</t>
  </si>
  <si>
    <t>Commentaires</t>
  </si>
  <si>
    <t>pré requis</t>
  </si>
  <si>
    <t>Commentaires Bordeaux</t>
  </si>
  <si>
    <t>Commentaires Cambrai</t>
  </si>
  <si>
    <t>Commentaires Caraïbes</t>
  </si>
  <si>
    <t>Commentaires Clermont-Ferrand</t>
  </si>
  <si>
    <t>Commentaires Grenoble</t>
  </si>
  <si>
    <t>Commentaires Nancy</t>
  </si>
  <si>
    <t>Commentaires Saint Denis</t>
  </si>
  <si>
    <t>Commentaires Toulouse</t>
  </si>
  <si>
    <t>Commentaires Valence</t>
  </si>
  <si>
    <t>Logique</t>
  </si>
  <si>
    <t>S1</t>
  </si>
  <si>
    <t>Définition des connecteurs logiques (et, ou, implication, équivalence , négation),  apprendre à nier une phrase quantifiée, démonstration par récurrence, récurrence faible et forte, par l'absurde et par contraposition, raisonnement par analyse -synthèse, Ensembles (définition, intersection, union, complémentaire)</t>
  </si>
  <si>
    <t>Aucun pré-requis</t>
  </si>
  <si>
    <t>RAS</t>
  </si>
  <si>
    <t xml:space="preserve">Très riche ? Niveau d’abstraction demandée ? + 1h30 de TD minimum. </t>
  </si>
  <si>
    <t>Calculs algébriques</t>
  </si>
  <si>
    <t>Systèmes linéaires par méthode du pivot de Gauss , calcul de sommes et produits, binôme de Newton et coefficients binomiaux, simplification littérale, résolution d’inégalités (en incluant la valeur absolue), équations et inéquations (avec factorisation de polynômes, valeurs absolues, recherche de signes)</t>
  </si>
  <si>
    <t>programme de Terminale sur les systèmes 2*2, les équations du premier et du second degré, les inéquations</t>
  </si>
  <si>
    <t xml:space="preserve">pas assez de réflexes sur les calculs / manipulation d’inégalités. Pivot de Gauss -&gt; passer dans un autre module ? + 1h30 de TD minimum. </t>
  </si>
  <si>
    <t>Nombres complexes 1</t>
  </si>
  <si>
    <r>
      <rPr>
        <b/>
        <sz val="12"/>
        <color rgb="FF000000"/>
        <rFont val="Calibri"/>
        <family val="2"/>
        <charset val="1"/>
      </rPr>
      <t xml:space="preserve">Introduction aux nombres complexes, Forme algébrique, partie réelle, imaginaire, module, conjugué, inégalité triangulaire, Somme, produit et inverse , Calculs, Equation du 2nd degré </t>
    </r>
    <r>
      <rPr>
        <b/>
        <sz val="12"/>
        <color rgb="FFFF0000"/>
        <rFont val="Calibri"/>
        <family val="2"/>
        <charset val="1"/>
      </rPr>
      <t>à coefficients complexes</t>
    </r>
    <r>
      <rPr>
        <b/>
        <sz val="12"/>
        <color rgb="FF000000"/>
        <rFont val="Calibri"/>
        <family val="2"/>
        <charset val="1"/>
      </rPr>
      <t>, Représentation dans le plan, affixe d'un point. Travail avec la multiplication par le conjugué en cas de fraction de deux polynômes pour avoir le forme algébrique du quotient, Forme exponentielle, lien avec la géométrie (module, argument)</t>
    </r>
  </si>
  <si>
    <t>Difficultés d'intéresser les éléves ayant faire maths experts (90%)et de rendre la notion pour les autres (10%)</t>
  </si>
  <si>
    <t xml:space="preserve">95% de maths expertes -&gt; trop de temps ? - 1h30 cours / - 1h30 TD. </t>
  </si>
  <si>
    <t>Trop d’heures, très peu sans maths expertes</t>
  </si>
  <si>
    <t>Fonctions de la variable réelle</t>
  </si>
  <si>
    <t>fonctions usuelles et propriétés (puissances entières ou non,valeur absolue, exp et ln), Bijection réciproque, formule de la dérivée de la bijection réciproque, fonctions trigo, fonctions trigo réciproques, fonctions hyperboliques, pas de trigo hyperbolique, seule formule sur ch^2-sh^2calculs sur la trigo, parité, les limites, le domaine de définition,  IPP à revoir en exercices, exemple de la partie entière à aborder</t>
  </si>
  <si>
    <t>programme de Terminale sur les fonctions usuelles, notion de continuité et de dérivabilité</t>
  </si>
  <si>
    <r>
      <rPr>
        <sz val="11"/>
        <color rgb="FF000000"/>
        <rFont val="Calibri"/>
        <family val="2"/>
        <charset val="1"/>
      </rPr>
      <t xml:space="preserve">Fonctionnera sans doute mieux avec la trigo revue via les complexes et la valeur absolue dans la partie calcul algébrique.  </t>
    </r>
    <r>
      <rPr>
        <sz val="11"/>
        <color rgb="FFED7D31"/>
        <rFont val="Calibri"/>
        <family val="2"/>
        <charset val="1"/>
      </rPr>
      <t>A noter que bon nombre d'étudiants n'avaient jamais vu l'IPP au lycé</t>
    </r>
    <r>
      <rPr>
        <sz val="11"/>
        <color rgb="FF000000"/>
        <rFont val="Calibri"/>
        <family val="2"/>
        <charset val="1"/>
      </rPr>
      <t xml:space="preserve">e ...Espérons que ce soit à cause du covid et donc exceptionnel. </t>
    </r>
    <r>
      <rPr>
        <sz val="11"/>
        <color rgb="FF00B050"/>
        <rFont val="Calibri"/>
        <family val="2"/>
        <charset val="1"/>
      </rPr>
      <t>Par contre du mieux sur la composition de fonctions</t>
    </r>
  </si>
  <si>
    <t>Ajout de 2 CM</t>
  </si>
  <si>
    <t>Faiblesse des étudiants sur la notion de fonctions en début de 1A : voir pour faire de la remédiation ?</t>
  </si>
  <si>
    <t xml:space="preserve">pas d’exigence particulière mais pourquoi pas + 1h30 TD ? Convexité ok mais avec 1h30 de TD de plus. </t>
  </si>
  <si>
    <t>Dense, les IPP ne sont pas maitrisées par tous</t>
  </si>
  <si>
    <t>Nombres complexes 2</t>
  </si>
  <si>
    <t xml:space="preserve">Euler et Moivre, utilisation des complexes pour linéariser cos^n(x), sin^n(x) et pour l'expression de cos(px), sin(px) à l'aide de puissances, racines n-ième avec cas particulier des racines carrées, </t>
  </si>
  <si>
    <t>module nombres complexes 1</t>
  </si>
  <si>
    <t>Une partie à faire en remédiation?</t>
  </si>
  <si>
    <t>plus de découvertes de la part des étudiants.</t>
  </si>
  <si>
    <t>Equations différentielles à coefficients constants</t>
  </si>
  <si>
    <r>
      <rPr>
        <b/>
        <sz val="12"/>
        <color rgb="FF000000"/>
        <rFont val="Calibri"/>
        <family val="2"/>
        <charset val="1"/>
      </rPr>
      <t xml:space="preserve">Equations différentielles du premier ordre à coefficients constants et avec second membre. Forme exponentielle ou trigo pour le second membre, Théorème de structure des solutions, théorème sur la forme de solution particulière et présenter en exemple l'utilisation des complexes pour un second membre en lambda*e^{imx} comme traité en physique.
</t>
    </r>
    <r>
      <rPr>
        <b/>
        <sz val="12"/>
        <color rgb="FFC9211E"/>
        <rFont val="Calibri"/>
        <family val="2"/>
        <charset val="1"/>
      </rPr>
      <t>Equations différentielles d’ordre 2 à coefficiens constants</t>
    </r>
  </si>
  <si>
    <t>Ajout des équations différentielles d’ordre 2. Clarification de la précédente version du programme.</t>
  </si>
  <si>
    <t>équations différentielles d'ordre 1 étudiées au lycée</t>
  </si>
  <si>
    <r>
      <rPr>
        <sz val="11"/>
        <color rgb="FFFF0000"/>
        <rFont val="Calibri"/>
        <family val="2"/>
        <charset val="1"/>
      </rPr>
      <t>Le syllabus sur les équations différentielles d'ordre 2 à coeff non constant n'a pas été clair. Abordé finalement à Bordeaux. Peu de temps dans le nombre de TD impartis pour faire de la pratique. Ordre 2 plus souvent traités dans les séances de calcul</t>
    </r>
    <r>
      <rPr>
        <sz val="11"/>
        <color rgb="FF000000"/>
        <rFont val="Calibri"/>
        <family val="2"/>
        <charset val="1"/>
      </rPr>
      <t>.</t>
    </r>
  </si>
  <si>
    <t>Questionnement sur les équations différentielles du second ordre à coefficients constants : à faire ou non ?</t>
  </si>
  <si>
    <t>ok</t>
  </si>
  <si>
    <t>Ajouter explicitement les équations d’oredre 2 à coefficients constants</t>
  </si>
  <si>
    <t>Equations différentielles linéaires d'ordre 1</t>
  </si>
  <si>
    <t>Définition, Structure des solutions , Plan d'étude, Solution de l'équation homogène, Recherche d'une solution particulière (solution évidente, cas déjà étudiés, méthode de la variation de la constante), Principe de superposition, Pb de Cauchy</t>
  </si>
  <si>
    <t>Possibilité d'étudier en exemple et en exercices des équations à variables séparables et des raccords mais non exigible en DS commun</t>
  </si>
  <si>
    <t>module équations différentielles à coefficients constants</t>
  </si>
  <si>
    <t>Algèbre générale</t>
  </si>
  <si>
    <t xml:space="preserve">Relation d'un ensemble dans un ensemble: définition, propriétés  (donner en exemple la relation d'équivalence), classes d'équivalence. Relation d'un ensemble dans un autre: application, fonction , injectivité, surjectivité, bijectivité, image et image réciproque d'un ensemble. Composition  </t>
  </si>
  <si>
    <t>module logique et ensembles</t>
  </si>
  <si>
    <t>Ajout de 1 CM</t>
  </si>
  <si>
    <t xml:space="preserve">confortable mais ils en ont besoin. </t>
  </si>
  <si>
    <t>Bien</t>
  </si>
  <si>
    <t>Structure de groupes</t>
  </si>
  <si>
    <t>Lois interne, propriétés définition d'un groupe, th des sous groupes.Morphismes de groupes , noyau et image. Image directe dun sous groupe par un morphisme.</t>
  </si>
  <si>
    <t>image réciproque d'un sous-groupe non exigible</t>
  </si>
  <si>
    <t>module algèbre générale</t>
  </si>
  <si>
    <t>Nous abordons en TD 3-4 exercices sur les Z/nZ muni des deux lois usuelles (je trouve cela intéressant et formateur). Est-ce le cas des collègues ?</t>
  </si>
  <si>
    <t>5 TD et 0 CM</t>
  </si>
  <si>
    <t>Suites numériques</t>
  </si>
  <si>
    <t>Relation d’ordre des réels, borne supérieure, densité des rationnels et des irrationnels. Définition des suites, opérations (+, x, .), structure,  suites réelles majorées, minorées, bornée, monotones. Comportement asymptotique, définition quantifiée de la limite, unicité, toute suite convergente est bornée, opération sur les limites, liens entre limites et inégalités (théorème des gendarmes...), suites extraites, suites réelles monotones et adjacentes, les suites récurrentes linéaires doubles., suites récurrentes avec plan d'étude (autonomie sur f croissante, f décroissante à voir en exercices)</t>
  </si>
  <si>
    <t>Ne pas traiter des exercices avec des fonctions trop compliquées pour les suites récurrentes</t>
  </si>
  <si>
    <t>programme de Terminale sur les suites</t>
  </si>
  <si>
    <t>RAS- l'occasion de faire un peu de proba (suites récurrentes d'ordre 2 et arithmético-géométriques)</t>
  </si>
  <si>
    <t>bien</t>
  </si>
  <si>
    <t>Continuité</t>
  </si>
  <si>
    <t>S2 ou S1</t>
  </si>
  <si>
    <t>Topologie de R : adhérence, intérieur, voisinage d'un point, Limites : définition quantifiée, unicité, opérations, caractérisation séquentielle, limites et encadrement. Continuité : définition, prolongement par continuité, continuité sur une partie, discontinuités de première et deuxième espèce, théorème des valeurs intermédiaires et ses conséquences pour les fonctions continues sur segments (thm de la bijection, bornes atteintes sur un segment,image d'un intervalle, d'un segment par une fonction continue, théorème d'homéomorphisme, injectif + continue =&gt; strictement monotone).. quelques limites usuelles pour faire du calcul de limite "simple" à ce stade (dont les croissances comparées). Ne pas chercher des limites trop techniques, fonction partie entière</t>
  </si>
  <si>
    <t>rien ou les suites ?</t>
  </si>
  <si>
    <t>RAS - Du temps pour travailler correctement en continuité</t>
  </si>
  <si>
    <t>Polynômes</t>
  </si>
  <si>
    <t>Définition, opérations, structure, degré, lien avec les opérations, Composition, Dérivation, formule de Taylor, Division euclidienne, relation "divise", notion de diviseurs d'un polynôme, Racines d'un polynôme, multiplicité, Factorisation en produit de polynômes irréductibles à coefficients dans R ou C, PGCD, polynômes premiers entre eux, Relations entre coefficients et racines : terme de plus  bas degré et celui de degré n-1 et le cas particulier où n=2.</t>
  </si>
  <si>
    <t>Algorithme d'Euclide, Bezout et arithmétique, formule de Leibniz à ne plus traiter</t>
  </si>
  <si>
    <t>module d'algèbre générale ? Résolution d'équations</t>
  </si>
  <si>
    <t xml:space="preserve">relation racines - coefficients -&gt; vraiment utile ? </t>
  </si>
  <si>
    <t>manque de temps</t>
  </si>
  <si>
    <t>Espaces vectoriels</t>
  </si>
  <si>
    <t xml:space="preserve">Espaces vectoriels sur K, règles de calcul,  Sous-espaces vectoriels, caractérisation, intersection, somme, somme directe, supplémentaires, Familles et combinaisons lineaires de vecteurs, sev engendrés, familles génératrices, Dépendance et indépendance linéaires, Base d'un ev, dimension finie et théorème fondamental, Théorème de la base incomplète, théorème de la base extraite, Caractérisation des ev supplémentaires en dimension finie,  Rang d'une famille de vecteurs </t>
  </si>
  <si>
    <t>module d'algèbre générale, connaisances vectorielles du lycée</t>
  </si>
  <si>
    <t>Ajout de 1 CM, passage à 7 CM</t>
  </si>
  <si>
    <t>Applications linéaires</t>
  </si>
  <si>
    <t>S2</t>
  </si>
  <si>
    <t>Définition et vocabulaire, règles de calcul, opérations, Images directes et réciproques d'un sev, cas particuliers fondamentaux: ensemble image et noyau, ce sont des sev, lien avec surjectivité injectivité, Image de familles de vecteur : famille génératrice de Im(f), lien avec la liberté. f surjective ssi l'image d'une famille génératrice est génératrice (et énoncés analogues avec injectivité et bijectivité). Applications linéaires en dimension finie : rang d'une application linéaire, lien avec injective/surjective/bijective, construction d'al, 2 ev isomorphes, th. du rang, cas des endomorphismes (inf &lt;=&gt; surjectif), homothéties, symétries et projections.</t>
  </si>
  <si>
    <t>module EV</t>
  </si>
  <si>
    <t>Fractions rationnelles</t>
  </si>
  <si>
    <t xml:space="preserve"> méthodes de DES : sous forme de fiche. Mise en application sur des cas relativement simples et pratiques (pas de paramètre n, privilégier décomposition dans R(X) : évaluations, parité, limite).  A ne pas séparer du module intégration, même à intégrer aux calcul pratique de primitives.</t>
  </si>
  <si>
    <t>Pas de théorie exigible, pas de pôles complexes d'ordre supérieur à 1, pas de techniques en passant dans C(X)</t>
  </si>
  <si>
    <t>Module Polynôme (et encore ?)</t>
  </si>
  <si>
    <t xml:space="preserve">A bien fonctionné en réduisant la théorie sur la DES, en restant dans R(X) et un peu moins de technicité. </t>
  </si>
  <si>
    <t>correct, méthodes données</t>
  </si>
  <si>
    <t>Intégration</t>
  </si>
  <si>
    <t xml:space="preserve"> Pour culture génerale, non exigible: Construction de l'intégrale.  propriétés de l'intégrale,  fonctions continues par morceaux, sommes de Riemann, inégalité et égalité de la moyenne, théorème fondamental de l'analyse, primitive, lien entre intégrale et primitive. Intégration par parties, changements de variable. Calcul pratique de primitives (IPP, changement de variables, fractions rationnelles, polynômes exponentielles)</t>
  </si>
  <si>
    <r>
      <rPr>
        <sz val="12"/>
        <color rgb="FF000000"/>
        <rFont val="Calibri"/>
        <family val="2"/>
        <charset val="1"/>
      </rPr>
      <t xml:space="preserve">Construction de l'intégrale non exigible !( Définition  en passant par l'intégrale de fonctions en escalier. Fonctions intégrables au sens de Riemann ou par des sommes de Riemann et des fonctions continues par morceaux) Pas de règle de bioche ni de primitive de fractions rationnelles trop compliquées (éléments simples de seconde espèce à un exposant &gt;1)
</t>
    </r>
    <r>
      <rPr>
        <sz val="12"/>
        <color rgb="FFC9211E"/>
        <rFont val="Calibri"/>
        <family val="2"/>
        <charset val="1"/>
      </rPr>
      <t>Insister sur la pratique du changement de variable et moins sur la justification (exigible mais ne pas trop en faire)</t>
    </r>
  </si>
  <si>
    <t>IPP vue en terminale, module suites numériques pour les sommes de Riemann</t>
  </si>
  <si>
    <t>Conctruction de l'intégrale en partant des fonctions en escalier, puis continues par morceaux (convergence uniforme des suites des fonctions fn en escalier vers f  =&gt; def de l'intégrale de f via animation GeoGebra mais non démontré).</t>
  </si>
  <si>
    <t xml:space="preserve">1 amphi utilisé en révisions : pas nécessaire au cours mais utile à l’apprentissage.Intégration numérique ? -&gt; un peu juste en temps : voir ce que dit la partie Informatique. </t>
  </si>
  <si>
    <t>Manque un peu de temps, toujours un problème pour les théorèmes  de changement de variables (rédaction et hypothèses à vérifier)</t>
  </si>
  <si>
    <t>Relations de comparaison</t>
  </si>
  <si>
    <t>Définition relations O,o ~ pour les fonctions et pour les suites, propriétés et opérations pour la relation o (ce qui marche, ce qui ne marche pas), croissances comparées, propriétés et opérations pour les équivalentes (transitivité, produit, quotient, composition à droite et puissance, valeur absolue) et ce qui ne marche pas. Pas de théorème de composition avec ln ou exp (revenir à la def si besoin). Liens entre équivalents et limites</t>
  </si>
  <si>
    <t>calculs de limites</t>
  </si>
  <si>
    <r>
      <rPr>
        <sz val="11"/>
        <color rgb="FFED7D31"/>
        <rFont val="Calibri"/>
        <family val="2"/>
        <charset val="1"/>
      </rPr>
      <t xml:space="preserve">Pas eu le temps d'aborder la convexité en cours </t>
    </r>
    <r>
      <rPr>
        <sz val="11"/>
        <color rgb="FF000000"/>
        <rFont val="Calibri"/>
        <family val="2"/>
        <charset val="1"/>
      </rPr>
      <t xml:space="preserve">(juste le lien entre positions des tangentes et courbe et positivité de f" en TD). Exercices de TD pour démontrer les majorations d'erreurs des calculs approchés d'intégrales vus en info. Le fait d'avoir rapproché "Relations de comparaison" et "DL" a un peu noyé les équivalents (et surtout grand O) au profit des DL. </t>
    </r>
  </si>
  <si>
    <t xml:space="preserve">confortable pour la partie cours (possibilité -1h de cours si besoin) mais juste en TD </t>
  </si>
  <si>
    <t>Calcul différentiel</t>
  </si>
  <si>
    <t xml:space="preserve">Dérivabilité en un point : définitons, lien avec la continuité, opérations (+,.,x,/) et formules, dérivée d'une composé et d'une application réciproque,  Dérivabilité sur un intervalle,  Dérivées successives, formule de Leibniz, fonctions de classe Cn et opérations, Théorème de Rolle, Théorème des Accroissements Finis, applications : lien dérivée / sens de variation d'une fonction, Inégalités des AF,  Formule de Taylor Young, formule de Taylor-Lagrange, </t>
  </si>
  <si>
    <t>Fonctions convexes de classe C2, lien avec les points d'inflexion</t>
  </si>
  <si>
    <t>relations de comparaison, limites</t>
  </si>
  <si>
    <t>+1h30 TD</t>
  </si>
  <si>
    <t>DL</t>
  </si>
  <si>
    <t>Développements limités en 0, en a réel quelconque et en l'infini, développement généralisé, (selon l’échelle des (x^k) avec k dans Z) en 0, en a réel quelconque et en l'infini, Formulaires, Calcul de limites, Tangentes et branches asymptotiques, positions relatives</t>
  </si>
  <si>
    <t>1 CM de moins, on passe à 3 CM</t>
  </si>
  <si>
    <t>-1h30 CM</t>
  </si>
  <si>
    <t>Matrices</t>
  </si>
  <si>
    <t>Définitions, opérations : addition, multiplication externe, multiplication interne, propriétés, rang d'une matrice, détermination pratique du rang, matrice inversible, groupe linéaire, calcul pratique de l'inverse d'une matrice, changement de bases, matrice de passage, formules de changement de bases pour les vecteurs et les applications linéaires</t>
  </si>
  <si>
    <t>EV et applications linéaires</t>
  </si>
  <si>
    <t>Résolution de système avec solution particulière et solution de l'équation sans second membre</t>
  </si>
  <si>
    <t xml:space="preserve">très confortable en cours / peut-être 1 TD en plus. Exercices théoriques peu abordés. </t>
  </si>
  <si>
    <t>Large en volume horaire</t>
  </si>
  <si>
    <t>Déterminants</t>
  </si>
  <si>
    <t>Formes n-linéaires, symétriques, antisymétriques, alternées, Déterminant d’une famille de n vecteurs relativement à une base, Déterminant d’un endomorphisme, Déterminant d’une matrice carrée, Calcul pratique d’un déterminant,  techniques de calcul et développement selon une ligne ou une colonne, notion de mineur, cofacteur, comatrice, applications des déterminants : caractérisation de la bijectivité, calcul de l'inverse d'une matrice</t>
  </si>
  <si>
    <t>liberté de définition du déterminant et de son introduction ou harmonisation ? La définition avec les signatures des permutations n'est pas exigible</t>
  </si>
  <si>
    <t>matrices</t>
  </si>
  <si>
    <t>doit-elle être faite, et dans ce module?</t>
  </si>
  <si>
    <t>1 cours utilisé en révisions (Escape Game à trouver sur INPClusion) : pas nécessaire,</t>
  </si>
  <si>
    <t>cours sur INPClusion à regarder</t>
  </si>
  <si>
    <t>Séries numériques à termes positifs</t>
  </si>
  <si>
    <t xml:space="preserve">Def série, somme partielle, série convergente, somme de série. Condition nécessaire de converge :le terme général doit tendre vers 0.  Structure d'ev de l'ensemble des séries convergentes.                                                                                                                             SERIES A TERMES POSITIFS : une série à termes positifs converge ssi la suite des sommes partielles  est majorée- Critère de majoration, minoration, équivalence-   séries de Riemann, séries géométriques à termes positifs- Règles de Riemann- </t>
  </si>
  <si>
    <t>Règle de d'Alembert pour les séries à termes positifs à traiter si possible</t>
  </si>
  <si>
    <t>suites numériques</t>
  </si>
  <si>
    <t>Si l'on tente de faire un peu de proba dessus pour montrer une des utilisations des séries, le temps devient trop restreint</t>
  </si>
  <si>
    <t xml:space="preserve">mais a permis de terminer l’année sur une note plus détendue. Exercices théoriques pas traités. </t>
  </si>
  <si>
    <t>Probabilités</t>
  </si>
  <si>
    <r>
      <rPr>
        <b/>
        <sz val="10"/>
        <color rgb="FF000000"/>
        <rFont val="Calibri"/>
        <family val="2"/>
      </rPr>
      <t xml:space="preserve">Probabilités sur un univers dénombrable définition espace probabilisé, évenements, suites d’évènements, indépendances d'évenements, proba condionnelles, Formule des probabilités composées,  Formule des probabilités totales,  Formules de Bayes.
</t>
    </r>
    <r>
      <rPr>
        <b/>
        <sz val="10"/>
        <color rgb="FFC9211E"/>
        <rFont val="Calibri"/>
        <family val="2"/>
      </rPr>
      <t>La notion de tribus pourra être abordée selon le choix de l’enseignant mais n’est pas explicitement au programme.</t>
    </r>
  </si>
  <si>
    <t>Total S1</t>
  </si>
  <si>
    <t>Evaluations S1</t>
  </si>
  <si>
    <t>Total S2</t>
  </si>
  <si>
    <t>Evaluations S2</t>
  </si>
  <si>
    <t>Total 1A :</t>
  </si>
  <si>
    <t>2A</t>
  </si>
  <si>
    <t>Réduction des endomorphismes : diagonalisation et éléments propres</t>
  </si>
  <si>
    <t>S3 TC</t>
  </si>
  <si>
    <t>Valeur propre et vecteur propre, spectre, sep en somme directe, sev stables par un endomorphisme et représentation matricielle, polynôme caractéristique, lien avec les valeurs propres, multiplicité d'une valeur propre, diagonalisation, th. fondamental donnant une CNS de diagonalisation, cas particuliers importants (polynôme caractéristique scindé à racines simples, polynôme caractéristique non scindé et cas du spectre réduit à un seul élément), application : calcul des puissances de A, résolution d'un système linéaire d'équations différentielles, résolution d'un système linéaire de suites récurrentes, commutant d'une matrice diagonalisable.</t>
  </si>
  <si>
    <t>Intégrales généralisées</t>
  </si>
  <si>
    <t>Définition de la convergence d'une intégrale généralisée, intégrales faussement impropres, intégrales de Riemann, critères de comparaison, fonctions intégrales, intégrales semi-convergentes.</t>
  </si>
  <si>
    <t>théorèmes IPP sur les intégrales généralisées ?</t>
  </si>
  <si>
    <t>Calcul différentiel 1 (fonction de deux, trois variables)</t>
  </si>
  <si>
    <t>Topologie de R^2 et R^3 : norme, normes 1, 2 et ∞, normes équivalentes, distance, boules ouverte et fermée, sphère, voisinage, partie ouverte, partie fermée. Applications de R^2 (ou R^3) dans R : limite, techniques de calcul de limites, application partielle, continuité, dérivée partielle première selon un vecteur ou selon la base canonique, fonction de classe C^1</t>
  </si>
  <si>
    <t>Schwarz ? Gradient ? EDP ? Extrema ?</t>
  </si>
  <si>
    <t>Séries numériques</t>
  </si>
  <si>
    <t>révisions 1A.Séries de signe non constant : séries absolument convergentes, critère spéciale des séries alternées, ou développements asymptotiques, 
comparaison série à termes positifs et intégrales, produit de deux séries absolument convergentes (propriétés de l’exponentielle)</t>
  </si>
  <si>
    <t>Suites de fonctions</t>
  </si>
  <si>
    <t>convergence simple et uniforme pour les suites de fonctions. Continuité de la limite en cas de convergence uniforme, interversion de la limite et de l’intégrale sur un segment, dérivabilité de la limite en cas de convergence uniforme de la suite des dérivées. Théorème de convergence dominée.</t>
  </si>
  <si>
    <t>Polynômes annulateur et trigonalisation</t>
  </si>
  <si>
    <t>Majeure S3, Mineure Algèbre S3</t>
  </si>
  <si>
    <t>Pas de décomposition de Jordan exigible</t>
  </si>
  <si>
    <t>Réduction de Jordan : pas favorable -&gt; laisser de la liberté (Dunford, ...).  Exponentielle de matrice à ajouter quelque part</t>
  </si>
  <si>
    <t>Intégrales dépendant d'un paramètre</t>
  </si>
  <si>
    <t>Majeure S3, Mineure Analyse S3</t>
  </si>
  <si>
    <t>Théorèmes de continuité et de dérivabilité d'une intégrale dépendant d'un paramètre. Généralisation du théorème de convergence dominée pour le calcul de la limite d'une intégrale dépendant d'un paramètre</t>
  </si>
  <si>
    <t>Séries de fonctions</t>
  </si>
  <si>
    <t>Convergence simple, uniforme et normale pour les séries de fonctions. Théorème d'interversion des limites, continuité, intégration terme à termes et dérivation sous le signe ∑.</t>
  </si>
  <si>
    <t>Séries entières</t>
  </si>
  <si>
    <t>Majeure S3</t>
  </si>
  <si>
    <t>Définition, lemme d'Abel, rayon de convergence. Techniques de calcul du rayon de convergence (la définition, comparaisons, règle de d'Alembert). Etude sur le disque ouvert. Propriétés de la somme d'une série entière dans l'intervalle ouvert de convergence Opérations sur les séries entières : série somme et série produit Série de Taylor et développement en série entière de fonctions usuelles. Méthode de l'équation différentielle pour déterminer un développement en série entière (cas de x-&gt; (1+x)^a) Recherche des solutions d'une équation différentielle sous forme de somme de série entière Calcul de la somme d'une série entière (cas où les coefficients sont du type P(n), P(n)/n! avec P polynôme et F(n) où F est une fraction rationnelle)</t>
  </si>
  <si>
    <t>espaces vectoriels euclidiens</t>
  </si>
  <si>
    <t>S4 TC</t>
  </si>
  <si>
    <t>produit scalaire, expression matricielle, norme euclidienne, inégalité de Cauchy Schwarz, identités de polarisation et du parallélogramme, vecteurs orthogonaux, famille orthogonale et orthonormée, th. de Pythagore, expression du produit scalaire dans une bon, coordonnées d'un vecteur dans une bon, procédé d'orthonormalisation de Schmidt, sous-ensemble orthogonaux, ortogonal d'un ensemble, supplémentaire orthogonal, projection orthogonale et formule du projeté, distance d'un vecteur à un sev.</t>
  </si>
  <si>
    <t>Calcul différentiel 2</t>
  </si>
  <si>
    <t>dérivées partielles secondes, th. de Schwarz application différentiable, opérations sur les différentielles, C^1-difféomorphismes, jacobien, changement de variables, résolution d'EDP avec changement de variable, formule de Taylor-Young à l'ordre 2. Plan tangent</t>
  </si>
  <si>
    <r>
      <rPr>
        <b/>
        <sz val="10"/>
        <color rgb="FF000000"/>
        <rFont val="Calibri"/>
        <family val="2"/>
        <charset val="1"/>
      </rPr>
      <t xml:space="preserve">Variables aléatoires discrètes, loi d'une variable aléatoire, espérance, théorème de transfert, moments d’ordre n, variance, fonctions de répartition, on traite directement le cas dénombrable. Lois discrètes usuelles : loi uniforme discrète (loi équidistribuée), loi binomiale dont la loi de Bernoulli (en rappels), loi de Poisson et loi géométrique
Probabilités sur un univers continu : variable aléatoire, fonction de répartition, densité, moments (espérance, variance), indépendance de deux variables aléatoires, inégalités de Markov et Bienaymé-Chebychev, Lois usuelles continues : uniforme sur un segment, exponentielle, normale, gaussienne, convergence en loi, th central limite, approximation de loi (Binomiale par Normale, Poisson par Normale), correction de continuité à utiliser dans les cas d’approximation de lois discrètes par des lois continues (sauf mention explicite du contraire). 
</t>
    </r>
    <r>
      <rPr>
        <b/>
        <sz val="10"/>
        <color rgb="FFC9211E"/>
        <rFont val="Calibri"/>
        <family val="2"/>
        <charset val="1"/>
      </rPr>
      <t>Les couples de v.a. ne sont pas au programme mais la notion d’indépendance et de somme de variables aléatoires indépendantes est à traiter.
Théorème de continuité monotone à traiter ou pas … (sentez vous libre)</t>
    </r>
  </si>
  <si>
    <t>24h à répartir</t>
  </si>
  <si>
    <t>Statistiques</t>
  </si>
  <si>
    <r>
      <rPr>
        <b/>
        <sz val="10"/>
        <color rgb="FF000000"/>
        <rFont val="Calibri"/>
        <family val="2"/>
        <charset val="1"/>
      </rPr>
      <t xml:space="preserve">AU CHOIX TRAITER UNE DES PARTIES : 
Statistiques descriptives à deux variables (voire rappels sur les statistiques à une variable vues au lycée) : Méthode de regression linéaire par les moindres carrés avec utilisation d’un langage (R ou Python) 
</t>
    </r>
    <r>
      <rPr>
        <b/>
        <sz val="10"/>
        <color rgb="FFC9211E"/>
        <rFont val="Calibri"/>
        <family val="2"/>
        <charset val="1"/>
      </rPr>
      <t xml:space="preserve">En 4h environ
</t>
    </r>
    <r>
      <rPr>
        <b/>
        <sz val="10"/>
        <color rgb="FF000000"/>
        <rFont val="Calibri"/>
        <family val="2"/>
        <charset val="1"/>
      </rPr>
      <t xml:space="preserve">
Echantillonnage et Estimation (estimateurs sans biais et asymptotiquement sans biais, convergent, estimation ponctuelle et par intervalle de confiance)
On traitera un exemple d’estimation par intervalle de confiance d’une moyenne ou d’une proportion (la formule d’un intervalle de confiance ne doit pas être donnée mais retrouvée par le calcul).
</t>
    </r>
    <r>
      <rPr>
        <b/>
        <sz val="10"/>
        <color rgb="FFC9211E"/>
        <rFont val="Calibri"/>
        <family val="2"/>
        <charset val="1"/>
      </rPr>
      <t xml:space="preserve">En 6h environ
</t>
    </r>
    <r>
      <rPr>
        <b/>
        <sz val="10"/>
        <color rgb="FF000000"/>
        <rFont val="Calibri"/>
        <family val="2"/>
        <charset val="1"/>
      </rPr>
      <t xml:space="preserve">
Initiation aux tests statistiques (notions d’hypothèses, risque de première espèce, p valeur) : un exemple sera traité sur une proportion mais cette partie du cours ne doit pas être approfondie. Il n’est pas demandé de traiter d’autres tests comme celui du Khi deux, cette partie sera abordée en école d’ingénieur.
</t>
    </r>
    <r>
      <rPr>
        <b/>
        <sz val="10"/>
        <color rgb="FFC9211E"/>
        <rFont val="Calibri"/>
        <family val="2"/>
        <charset val="1"/>
      </rPr>
      <t>En 3h environ</t>
    </r>
  </si>
  <si>
    <t xml:space="preserve"> </t>
  </si>
  <si>
    <t>Total 2A</t>
  </si>
  <si>
    <t>Total S3 TC</t>
  </si>
  <si>
    <t>Evaluations TC</t>
  </si>
  <si>
    <t>Total Majeure S3</t>
  </si>
  <si>
    <t>Evaluations Majeure S3</t>
  </si>
  <si>
    <t>Total S3 :</t>
  </si>
  <si>
    <t>Total S4 TC</t>
  </si>
  <si>
    <t>Evaluations S4</t>
  </si>
  <si>
    <t>Total S4 TC:</t>
  </si>
  <si>
    <t>Thèmes S4</t>
  </si>
  <si>
    <t>endormorphismes des EVE</t>
  </si>
  <si>
    <t>Thème S4</t>
  </si>
  <si>
    <t xml:space="preserve">Endomorphismes symétriques et orthogonaux, Théorème Spectral, Isométrie en dim 2 et 3. </t>
  </si>
  <si>
    <t xml:space="preserve">Formes bilinéaires symétrique, matrice d’une forme bilinéaire 
Formes quadratiques, caractère positif et défini 
Endomorphismes orthogonaux avec étude cas n=2 et n=3, matrices orthogonales 
Endomorphismes symétriques, théorème spectral, matrices symétriques, symétriques positives,  symétriques définies positives, lien avec le spectre. </t>
  </si>
  <si>
    <t>EVN</t>
  </si>
  <si>
    <t xml:space="preserve">Thème S4 </t>
  </si>
  <si>
    <t xml:space="preserve">Norme, distance, équivalences, exemples de normes sur R^n, espaces l^p, Suites de Cauchy, Espaces complets, compacts, Continuité et uniforme continuité des applications, cas des applications linéaires, cas de la dimension finie, Espace de Hilbert </t>
  </si>
  <si>
    <t>Topologie des espaces vectoriels normés 
 Normes
 Boules et sphères 
Parties bornées d’un evn, voisinages, ouverts, fermés 
Comparaisons des normes 
Intérieur, adhérence, frontière 
Distance d’un point à une partie 
Suites dans un evn
Limites, continuité, Continuité uniforme, fonctions lipschitziennes
Continuité des applications linéaires, norme subordonnée 
Continuité des  applications bilinéaires 
Compacité, complétude</t>
  </si>
  <si>
    <t>Retour sur les fonctions différentiables : Dérivées partielles, fonction différentiable, différentielle d’une fonction en un point , Fonctions de classe C1, Théorème de Schwarz, jacobienne , Résolution d’équations aux dérivées partielles avec changement de variable
 2. Extrema : Définition :  Extrema locaux, extrema globaux , Condition nécessaire d’existence d’un extremum local sur un ouvert, Formule de Taylor à l’ordre 2, Matrice hessienne, lien avec l’existence d’un extremum local 
3. Formes différentielles : Définition : forme différentielle, forme différentielle  exacte, formes différentielle fermée , Sur un ouvert, une forme différentielle exacte est fermée , Ouvert étoilé, Théorème de Poincaré, Intégrale curviligne</t>
  </si>
  <si>
    <t>Intégrales multiples</t>
  </si>
  <si>
    <t>Peut être limiter à integrales doubles et faire le lien avec le th de Green Riemann, et l'intégrale curviligne</t>
  </si>
  <si>
    <t>1. Intégrales doubles : Description hiérarchisée d’une partie fermée bornée , Intégrale double, Théorème de Fubini ,Un cas particulier : le domaine rectangle, Propriétés des intégrales doubles, Changement de variables, Coordonnées polaires , Formule de Green-Riemann
 2. Intégrales triples : Description hiérarchisée d’une partie fermée bornée, Changement de variables, Coordonnées cylindriques, Coordonnées sphériques</t>
  </si>
  <si>
    <t>Couples de variables aléatoires</t>
  </si>
  <si>
    <t xml:space="preserve">Notions sur les séries doubles convergentes 
 Loi conjointe d’un couple de variables aléatoires 
 Lois marginales
 Fonction de répartition d’un couple de variables aléatoires.
 Lois conditionnelles 
Indépendance 
 Loi de f(X,Y) où f fonction à valeurs réelles. Exemple : loi de X+Y. 
Théorème de transfert
 Variance d’une somme 
Covariance et propriétés. Coefficient de corrélation </t>
  </si>
  <si>
    <t>Séries de Fourier</t>
  </si>
  <si>
    <t xml:space="preserve">    Ensemble des fonctions continues par morceaux, T-périodiques,     Coefficients de FOURIER,     Séries de FOURIER,     Espace préhilbertien,      Famille orthogonale,     Convergence en moyenne quadratique (théorème de PARSEVAL),     Convergence normale,     Convergence simple (théorème de DIRICHLET)     Exercices et prolongements (formule des compléments et fonction gamma, convolution, propagation de la température dans une barre ...).</t>
  </si>
  <si>
    <t>Algèbre linéaire numérique</t>
  </si>
  <si>
    <t xml:space="preserve">Méthode Gauss et LU : 
Méthode de Choleski 
Factorisation QR 
Normes de matrices et conditionnement 
Moindres carrés 
Calcul de valeurs propres </t>
  </si>
  <si>
    <t>le détail de ce qui est enseigné sur Grenoble est disponible sur demande</t>
  </si>
  <si>
    <t>Total Thèmes S4:</t>
  </si>
  <si>
    <t>Thème S4:</t>
  </si>
  <si>
    <t>Evaluations S3 TC</t>
  </si>
  <si>
    <t>Evaluations Majeure</t>
  </si>
  <si>
    <t>Evaluations S4 TC</t>
  </si>
  <si>
    <t>TotalTC + Majeure: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</si>
</sst>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C];[Red]\-#,##0.00\ [$€-40C]"/>
  </numFmts>
  <fonts count="20" x14ac:knownFonts="1">
    <font>
      <sz val="12"/>
      <color rgb="FF000000"/>
      <name val="Arial"/>
      <family val="2"/>
      <charset val="1"/>
    </font>
    <font>
      <b/>
      <i/>
      <sz val="16"/>
      <color rgb="FF000000"/>
      <name val="Arial"/>
      <family val="2"/>
      <charset val="1"/>
    </font>
    <font>
      <sz val="11"/>
      <color rgb="FF000000"/>
      <name val="Calibri"/>
      <family val="2"/>
      <charset val="1"/>
    </font>
    <font>
      <sz val="11"/>
      <color rgb="FF000000"/>
      <name val="Arial"/>
      <family val="2"/>
      <charset val="1"/>
    </font>
    <font>
      <b/>
      <i/>
      <u/>
      <sz val="11"/>
      <color rgb="FF000000"/>
      <name val="Arial"/>
      <family val="2"/>
      <charset val="1"/>
    </font>
    <font>
      <b/>
      <sz val="14"/>
      <color rgb="FF000000"/>
      <name val="Calibri"/>
      <family val="2"/>
      <charset val="1"/>
    </font>
    <font>
      <sz val="12"/>
      <color rgb="FF000000"/>
      <name val="Calibri"/>
      <family val="2"/>
      <charset val="1"/>
    </font>
    <font>
      <sz val="14"/>
      <name val="Calibri"/>
      <family val="2"/>
      <charset val="1"/>
    </font>
    <font>
      <b/>
      <sz val="12"/>
      <color rgb="FF000000"/>
      <name val="Calibri"/>
      <family val="2"/>
      <charset val="1"/>
    </font>
    <font>
      <b/>
      <sz val="12"/>
      <color rgb="FFFF0000"/>
      <name val="Calibri"/>
      <family val="2"/>
      <charset val="1"/>
    </font>
    <font>
      <sz val="11"/>
      <color rgb="FFED7D31"/>
      <name val="Calibri"/>
      <family val="2"/>
      <charset val="1"/>
    </font>
    <font>
      <sz val="11"/>
      <color rgb="FF00B050"/>
      <name val="Calibri"/>
      <family val="2"/>
      <charset val="1"/>
    </font>
    <font>
      <b/>
      <sz val="12"/>
      <color rgb="FFC9211E"/>
      <name val="Calibri"/>
      <family val="2"/>
      <charset val="1"/>
    </font>
    <font>
      <sz val="12"/>
      <color rgb="FFC9211E"/>
      <name val="Calibri"/>
      <family val="2"/>
      <charset val="1"/>
    </font>
    <font>
      <sz val="11"/>
      <color rgb="FFFF0000"/>
      <name val="Calibri"/>
      <family val="2"/>
      <charset val="1"/>
    </font>
    <font>
      <b/>
      <sz val="10"/>
      <color rgb="FF000000"/>
      <name val="Calibri"/>
      <family val="2"/>
    </font>
    <font>
      <b/>
      <sz val="10"/>
      <color rgb="FFC9211E"/>
      <name val="Calibri"/>
      <family val="2"/>
    </font>
    <font>
      <sz val="12"/>
      <name val="Calibri"/>
      <family val="2"/>
      <charset val="1"/>
    </font>
    <font>
      <b/>
      <sz val="10"/>
      <color rgb="FF000000"/>
      <name val="Calibri"/>
      <family val="2"/>
      <charset val="1"/>
    </font>
    <font>
      <b/>
      <sz val="10"/>
      <color rgb="FFC9211E"/>
      <name val="Calibri"/>
      <family val="2"/>
      <charset val="1"/>
    </font>
  </fonts>
  <fills count="8">
    <fill>
      <patternFill patternType="none"/>
    </fill>
    <fill>
      <patternFill patternType="gray125"/>
    </fill>
    <fill>
      <patternFill patternType="solid">
        <fgColor rgb="FFFFFF00"/>
        <bgColor rgb="FFFFFF00"/>
      </patternFill>
    </fill>
    <fill>
      <patternFill patternType="solid">
        <fgColor rgb="FF92D050"/>
        <bgColor rgb="FFC0C0C0"/>
      </patternFill>
    </fill>
    <fill>
      <patternFill patternType="solid">
        <fgColor rgb="FF00B0F0"/>
        <bgColor rgb="FF008080"/>
      </patternFill>
    </fill>
    <fill>
      <patternFill patternType="solid">
        <fgColor rgb="FFFF0000"/>
        <bgColor rgb="FFC9211E"/>
      </patternFill>
    </fill>
    <fill>
      <patternFill patternType="solid">
        <fgColor rgb="FF33CC33"/>
        <bgColor rgb="FF00B050"/>
      </patternFill>
    </fill>
    <fill>
      <patternFill patternType="solid">
        <fgColor rgb="FFFFC000"/>
        <bgColor rgb="FFFF9900"/>
      </patternFill>
    </fill>
  </fills>
  <borders count="16">
    <border>
      <left/>
      <right/>
      <top/>
      <bottom/>
      <diagonal/>
    </border>
    <border>
      <left/>
      <right style="medium">
        <color auto="1"/>
      </right>
      <top/>
      <bottom style="thin">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right style="medium">
        <color auto="1"/>
      </right>
      <top style="thin">
        <color auto="1"/>
      </top>
      <bottom style="thin">
        <color auto="1"/>
      </bottom>
      <diagonal/>
    </border>
    <border>
      <left style="hair">
        <color auto="1"/>
      </left>
      <right/>
      <top style="hair">
        <color auto="1"/>
      </top>
      <bottom/>
      <diagonal/>
    </border>
    <border>
      <left/>
      <right/>
      <top/>
      <bottom style="hair">
        <color auto="1"/>
      </bottom>
      <diagonal/>
    </border>
    <border>
      <left style="double">
        <color auto="1"/>
      </left>
      <right/>
      <top/>
      <bottom/>
      <diagonal/>
    </border>
    <border>
      <left/>
      <right/>
      <top style="hair">
        <color auto="1"/>
      </top>
      <bottom/>
      <diagonal/>
    </border>
    <border>
      <left/>
      <right style="medium">
        <color auto="1"/>
      </right>
      <top style="thin">
        <color auto="1"/>
      </top>
      <bottom/>
      <diagonal/>
    </border>
    <border>
      <left style="medium">
        <color auto="1"/>
      </left>
      <right style="medium">
        <color auto="1"/>
      </right>
      <top style="thin">
        <color auto="1"/>
      </top>
      <bottom style="thin">
        <color auto="1"/>
      </bottom>
      <diagonal/>
    </border>
    <border>
      <left style="hair">
        <color auto="1"/>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alignment horizontal="center" textRotation="90"/>
    </xf>
    <xf numFmtId="0" fontId="2" fillId="0" borderId="0"/>
    <xf numFmtId="0" fontId="3" fillId="0" borderId="0"/>
    <xf numFmtId="164" fontId="4" fillId="0" borderId="0"/>
    <xf numFmtId="0" fontId="2" fillId="0" borderId="0" applyBorder="0" applyProtection="0"/>
  </cellStyleXfs>
  <cellXfs count="71">
    <xf numFmtId="0" fontId="0" fillId="0" borderId="0" xfId="0"/>
    <xf numFmtId="0" fontId="10" fillId="0" borderId="8" xfId="0" applyFont="1" applyBorder="1" applyAlignment="1">
      <alignment horizontal="center" vertical="center" wrapText="1"/>
    </xf>
    <xf numFmtId="0" fontId="2" fillId="0" borderId="1" xfId="5" applyBorder="1" applyAlignment="1" applyProtection="1">
      <alignment horizontal="center" vertical="center" wrapText="1"/>
    </xf>
    <xf numFmtId="0" fontId="2" fillId="0" borderId="0" xfId="5" applyBorder="1" applyAlignment="1" applyProtection="1">
      <alignment horizontal="center" vertical="center" wrapText="1"/>
    </xf>
    <xf numFmtId="0" fontId="5" fillId="2" borderId="2" xfId="5" applyFont="1" applyFill="1" applyBorder="1" applyAlignment="1" applyProtection="1">
      <alignment horizontal="center" vertical="center" wrapText="1"/>
    </xf>
    <xf numFmtId="0" fontId="5" fillId="2" borderId="3" xfId="5" applyFont="1" applyFill="1" applyBorder="1" applyAlignment="1" applyProtection="1">
      <alignment horizontal="center" vertical="center" wrapText="1"/>
    </xf>
    <xf numFmtId="0" fontId="0" fillId="0" borderId="0" xfId="0" applyAlignment="1">
      <alignment wrapText="1"/>
    </xf>
    <xf numFmtId="0" fontId="6" fillId="3" borderId="4" xfId="5" applyFont="1" applyFill="1" applyBorder="1" applyAlignment="1" applyProtection="1">
      <alignment horizontal="center" vertical="center" wrapText="1"/>
    </xf>
    <xf numFmtId="0" fontId="7" fillId="0" borderId="5" xfId="2" applyFont="1" applyBorder="1" applyAlignment="1">
      <alignment horizontal="center" vertical="center" wrapText="1"/>
    </xf>
    <xf numFmtId="0" fontId="6" fillId="3" borderId="3" xfId="5" applyFont="1" applyFill="1" applyBorder="1" applyAlignment="1" applyProtection="1">
      <alignment horizontal="center" vertical="center" wrapText="1"/>
    </xf>
    <xf numFmtId="0" fontId="8" fillId="3" borderId="3" xfId="5" applyFont="1" applyFill="1" applyBorder="1" applyAlignment="1" applyProtection="1">
      <alignment horizontal="center" vertical="center" wrapText="1"/>
    </xf>
    <xf numFmtId="0" fontId="2" fillId="0" borderId="0" xfId="0" applyFont="1" applyAlignment="1">
      <alignment wrapText="1"/>
    </xf>
    <xf numFmtId="0" fontId="13" fillId="3" borderId="3" xfId="5" applyFont="1" applyFill="1" applyBorder="1" applyAlignment="1" applyProtection="1">
      <alignment horizontal="center" vertical="center" wrapText="1"/>
    </xf>
    <xf numFmtId="0" fontId="14" fillId="0" borderId="0" xfId="0" applyFont="1" applyAlignment="1">
      <alignment wrapText="1"/>
    </xf>
    <xf numFmtId="0" fontId="6" fillId="3" borderId="6" xfId="5" applyFont="1" applyFill="1" applyBorder="1" applyAlignment="1" applyProtection="1">
      <alignment horizontal="center" vertical="center" wrapText="1"/>
    </xf>
    <xf numFmtId="0" fontId="6" fillId="3" borderId="2" xfId="5" applyFont="1" applyFill="1" applyBorder="1" applyAlignment="1" applyProtection="1">
      <alignment horizontal="center" vertical="center" wrapText="1"/>
    </xf>
    <xf numFmtId="0" fontId="6" fillId="3" borderId="7" xfId="5" applyFont="1" applyFill="1" applyBorder="1" applyAlignment="1" applyProtection="1">
      <alignment horizontal="center" vertical="center" wrapText="1"/>
    </xf>
    <xf numFmtId="0" fontId="2" fillId="0" borderId="8" xfId="0" applyFont="1" applyBorder="1" applyAlignment="1">
      <alignment horizontal="center" vertical="center" wrapText="1"/>
    </xf>
    <xf numFmtId="0" fontId="7" fillId="2" borderId="5" xfId="2" applyFont="1" applyFill="1" applyBorder="1" applyAlignment="1">
      <alignment horizontal="center" vertical="center" wrapText="1"/>
    </xf>
    <xf numFmtId="0" fontId="6" fillId="3" borderId="9" xfId="5" applyFont="1" applyFill="1" applyBorder="1" applyAlignment="1" applyProtection="1">
      <alignment horizontal="center" vertical="center" wrapText="1"/>
    </xf>
    <xf numFmtId="0" fontId="7" fillId="0" borderId="10" xfId="2" applyFont="1" applyBorder="1" applyAlignment="1">
      <alignment horizontal="center" vertical="center" wrapText="1"/>
    </xf>
    <xf numFmtId="0" fontId="15" fillId="3" borderId="3" xfId="5" applyFont="1" applyFill="1" applyBorder="1" applyAlignment="1" applyProtection="1">
      <alignment horizontal="center" vertical="center" wrapText="1"/>
    </xf>
    <xf numFmtId="0" fontId="8" fillId="2" borderId="9" xfId="5" applyFont="1" applyFill="1" applyBorder="1" applyAlignment="1" applyProtection="1">
      <alignment horizontal="center" vertical="center" wrapText="1"/>
    </xf>
    <xf numFmtId="0" fontId="8" fillId="2" borderId="3" xfId="5" applyFont="1" applyFill="1" applyBorder="1" applyAlignment="1" applyProtection="1">
      <alignment horizontal="center" vertical="center" wrapText="1"/>
    </xf>
    <xf numFmtId="0" fontId="6" fillId="2" borderId="3" xfId="5" applyFont="1" applyFill="1" applyBorder="1" applyAlignment="1" applyProtection="1">
      <alignment horizontal="center" vertical="center" wrapText="1"/>
    </xf>
    <xf numFmtId="0" fontId="5" fillId="4" borderId="2" xfId="5" applyFont="1" applyFill="1" applyBorder="1" applyAlignment="1" applyProtection="1">
      <alignment horizontal="center" vertical="center" wrapText="1"/>
    </xf>
    <xf numFmtId="0" fontId="5" fillId="4" borderId="3" xfId="5" applyFont="1" applyFill="1" applyBorder="1" applyAlignment="1" applyProtection="1">
      <alignment horizontal="center" vertical="center" wrapText="1"/>
    </xf>
    <xf numFmtId="0" fontId="7" fillId="0" borderId="11" xfId="2" applyFont="1" applyBorder="1" applyAlignment="1">
      <alignment horizontal="center" vertical="center" wrapText="1"/>
    </xf>
    <xf numFmtId="0" fontId="6" fillId="3" borderId="6" xfId="5" applyFont="1" applyFill="1" applyBorder="1" applyAlignment="1" applyProtection="1">
      <alignment horizontal="center" vertical="center"/>
    </xf>
    <xf numFmtId="0" fontId="6" fillId="3" borderId="3" xfId="5" applyFont="1" applyFill="1" applyBorder="1" applyAlignment="1" applyProtection="1">
      <alignment horizontal="center" vertical="center"/>
    </xf>
    <xf numFmtId="0" fontId="8" fillId="3" borderId="3" xfId="5" applyFont="1" applyFill="1" applyBorder="1" applyAlignment="1" applyProtection="1">
      <alignment horizontal="center" vertical="center"/>
    </xf>
    <xf numFmtId="0" fontId="17" fillId="3" borderId="5" xfId="2" applyFont="1" applyFill="1" applyBorder="1" applyAlignment="1">
      <alignment horizontal="center" vertical="center" wrapText="1"/>
    </xf>
    <xf numFmtId="0" fontId="6" fillId="3" borderId="3" xfId="5" applyFont="1" applyFill="1" applyBorder="1" applyAlignment="1" applyProtection="1">
      <alignment horizontal="center" vertical="top"/>
    </xf>
    <xf numFmtId="0" fontId="18" fillId="3" borderId="3" xfId="5" applyFont="1" applyFill="1" applyBorder="1" applyAlignment="1" applyProtection="1">
      <alignment horizontal="center" vertical="center" wrapText="1"/>
    </xf>
    <xf numFmtId="0" fontId="6" fillId="5" borderId="4" xfId="5" applyFont="1" applyFill="1" applyBorder="1" applyAlignment="1" applyProtection="1">
      <alignment horizontal="center" vertical="center" wrapText="1"/>
    </xf>
    <xf numFmtId="0" fontId="6" fillId="5" borderId="3" xfId="5" applyFont="1" applyFill="1" applyBorder="1" applyAlignment="1" applyProtection="1">
      <alignment horizontal="center" vertical="center" wrapText="1"/>
    </xf>
    <xf numFmtId="0" fontId="8" fillId="5" borderId="3" xfId="5" applyFont="1" applyFill="1" applyBorder="1" applyAlignment="1" applyProtection="1">
      <alignment horizontal="center" vertical="center" wrapText="1"/>
    </xf>
    <xf numFmtId="0" fontId="6" fillId="5" borderId="0" xfId="5" applyFont="1" applyFill="1" applyBorder="1" applyAlignment="1" applyProtection="1">
      <alignment horizontal="center" vertical="center" wrapText="1"/>
    </xf>
    <xf numFmtId="0" fontId="5" fillId="4" borderId="7" xfId="5" applyFont="1" applyFill="1" applyBorder="1" applyAlignment="1" applyProtection="1">
      <alignment horizontal="center" vertical="center" wrapText="1"/>
    </xf>
    <xf numFmtId="0" fontId="6" fillId="2" borderId="4" xfId="5" applyFont="1" applyFill="1" applyBorder="1" applyAlignment="1" applyProtection="1">
      <alignment horizontal="center" vertical="center" wrapText="1"/>
    </xf>
    <xf numFmtId="0" fontId="6" fillId="2" borderId="12" xfId="5" applyFont="1" applyFill="1" applyBorder="1" applyAlignment="1" applyProtection="1">
      <alignment horizontal="center" vertical="center" wrapText="1"/>
    </xf>
    <xf numFmtId="0" fontId="6" fillId="2" borderId="7" xfId="5" applyFont="1" applyFill="1" applyBorder="1" applyAlignment="1" applyProtection="1">
      <alignment horizontal="center" vertical="center" wrapText="1"/>
    </xf>
    <xf numFmtId="0" fontId="8" fillId="4" borderId="2" xfId="5" applyFont="1" applyFill="1" applyBorder="1" applyAlignment="1" applyProtection="1">
      <alignment horizontal="center" vertical="center" wrapText="1"/>
    </xf>
    <xf numFmtId="0" fontId="8" fillId="4" borderId="3" xfId="5" applyFont="1" applyFill="1" applyBorder="1" applyAlignment="1" applyProtection="1">
      <alignment horizontal="center" vertical="center" wrapText="1"/>
    </xf>
    <xf numFmtId="0" fontId="5" fillId="6" borderId="7" xfId="5" applyFont="1" applyFill="1" applyBorder="1" applyAlignment="1" applyProtection="1">
      <alignment horizontal="center" vertical="center" wrapText="1"/>
    </xf>
    <xf numFmtId="0" fontId="5" fillId="6" borderId="3" xfId="5" applyFont="1" applyFill="1" applyBorder="1" applyAlignment="1" applyProtection="1">
      <alignment horizontal="center" vertical="center" wrapText="1"/>
    </xf>
    <xf numFmtId="0" fontId="6" fillId="2" borderId="2" xfId="5" applyFont="1" applyFill="1" applyBorder="1" applyAlignment="1" applyProtection="1">
      <alignment horizontal="center" vertical="center" wrapText="1"/>
    </xf>
    <xf numFmtId="0" fontId="8" fillId="6" borderId="2" xfId="5" applyFont="1" applyFill="1" applyBorder="1" applyAlignment="1" applyProtection="1">
      <alignment horizontal="center" vertical="center" wrapText="1"/>
    </xf>
    <xf numFmtId="0" fontId="8" fillId="6" borderId="3" xfId="5" applyFont="1" applyFill="1" applyBorder="1" applyAlignment="1" applyProtection="1">
      <alignment horizontal="center" vertical="center" wrapText="1"/>
    </xf>
    <xf numFmtId="0" fontId="6" fillId="2" borderId="6" xfId="5" applyFont="1" applyFill="1" applyBorder="1" applyAlignment="1" applyProtection="1">
      <alignment horizontal="center" vertical="center" wrapText="1"/>
    </xf>
    <xf numFmtId="0" fontId="7" fillId="2" borderId="11" xfId="2" applyFont="1" applyFill="1" applyBorder="1" applyAlignment="1">
      <alignment horizontal="center" vertical="center" wrapText="1"/>
    </xf>
    <xf numFmtId="0" fontId="8" fillId="0" borderId="3" xfId="5" applyFont="1" applyBorder="1" applyAlignment="1" applyProtection="1">
      <alignment horizontal="center" vertical="center" wrapText="1"/>
    </xf>
    <xf numFmtId="0" fontId="7" fillId="0" borderId="3" xfId="2" applyFont="1" applyBorder="1" applyAlignment="1">
      <alignment horizontal="center" vertical="center" wrapText="1"/>
    </xf>
    <xf numFmtId="0" fontId="6" fillId="0" borderId="3" xfId="5" applyFont="1" applyBorder="1" applyAlignment="1" applyProtection="1">
      <alignment horizontal="center" vertical="center" wrapText="1"/>
    </xf>
    <xf numFmtId="0" fontId="6" fillId="7" borderId="6" xfId="5" applyFont="1" applyFill="1" applyBorder="1" applyAlignment="1" applyProtection="1">
      <alignment horizontal="center" vertical="center" wrapText="1"/>
    </xf>
    <xf numFmtId="0" fontId="6" fillId="7" borderId="3" xfId="5" applyFont="1" applyFill="1" applyBorder="1" applyAlignment="1" applyProtection="1">
      <alignment horizontal="center" vertical="center" wrapText="1"/>
    </xf>
    <xf numFmtId="0" fontId="8" fillId="7" borderId="3" xfId="5" applyFont="1" applyFill="1" applyBorder="1" applyAlignment="1" applyProtection="1">
      <alignment horizontal="center" vertical="center" wrapText="1"/>
    </xf>
    <xf numFmtId="0" fontId="6" fillId="7" borderId="4" xfId="5" applyFont="1" applyFill="1" applyBorder="1" applyAlignment="1" applyProtection="1">
      <alignment horizontal="center" vertical="center" wrapText="1"/>
    </xf>
    <xf numFmtId="0" fontId="8" fillId="0" borderId="13" xfId="5" applyFont="1" applyBorder="1" applyAlignment="1" applyProtection="1">
      <alignment vertical="center" wrapText="1"/>
    </xf>
    <xf numFmtId="0" fontId="6" fillId="7" borderId="6" xfId="5" applyFont="1" applyFill="1" applyBorder="1" applyAlignment="1" applyProtection="1">
      <alignment horizontal="center" vertical="center"/>
    </xf>
    <xf numFmtId="0" fontId="6" fillId="7" borderId="3" xfId="5" applyFont="1" applyFill="1" applyBorder="1" applyAlignment="1" applyProtection="1">
      <alignment horizontal="center" vertical="center"/>
    </xf>
    <xf numFmtId="0" fontId="8" fillId="7" borderId="3" xfId="5" applyFont="1" applyFill="1" applyBorder="1" applyAlignment="1" applyProtection="1">
      <alignment horizontal="center" vertical="center"/>
    </xf>
    <xf numFmtId="0" fontId="8" fillId="0" borderId="3" xfId="5" applyFont="1" applyBorder="1" applyAlignment="1" applyProtection="1">
      <alignment horizontal="center" vertical="center"/>
    </xf>
    <xf numFmtId="0" fontId="8" fillId="0" borderId="14" xfId="5" applyFont="1" applyBorder="1" applyAlignment="1" applyProtection="1">
      <alignment vertical="center" wrapText="1"/>
    </xf>
    <xf numFmtId="0" fontId="6" fillId="7" borderId="9" xfId="5" applyFont="1" applyFill="1" applyBorder="1" applyAlignment="1" applyProtection="1">
      <alignment horizontal="center" vertical="center"/>
    </xf>
    <xf numFmtId="0" fontId="6" fillId="7" borderId="2" xfId="5" applyFont="1" applyFill="1" applyBorder="1" applyAlignment="1" applyProtection="1">
      <alignment horizontal="center" vertical="center" wrapText="1"/>
    </xf>
    <xf numFmtId="0" fontId="8" fillId="0" borderId="15" xfId="5" applyFont="1" applyBorder="1" applyAlignment="1" applyProtection="1">
      <alignment vertical="center" wrapText="1"/>
    </xf>
    <xf numFmtId="0" fontId="8" fillId="7" borderId="2" xfId="5" applyFont="1" applyFill="1" applyBorder="1" applyAlignment="1" applyProtection="1">
      <alignment horizontal="center" vertical="center" wrapText="1"/>
    </xf>
    <xf numFmtId="0" fontId="6" fillId="0" borderId="4" xfId="5" applyFont="1" applyBorder="1" applyAlignment="1" applyProtection="1">
      <alignment horizontal="center" vertical="center" wrapText="1"/>
    </xf>
    <xf numFmtId="0" fontId="6" fillId="0" borderId="12" xfId="5" applyFont="1" applyBorder="1" applyAlignment="1" applyProtection="1">
      <alignment horizontal="center" vertical="center" wrapText="1"/>
    </xf>
    <xf numFmtId="0" fontId="6" fillId="0" borderId="7" xfId="5" applyFont="1" applyBorder="1" applyAlignment="1" applyProtection="1">
      <alignment horizontal="center" vertical="center" wrapText="1"/>
    </xf>
  </cellXfs>
  <cellStyles count="6">
    <cellStyle name="Excel Built-in Explanatory Text" xfId="5" xr:uid="{00000000-0005-0000-0000-00000A000000}"/>
    <cellStyle name="Heading1" xfId="1" xr:uid="{00000000-0005-0000-0000-000006000000}"/>
    <cellStyle name="Normal" xfId="0" builtinId="0"/>
    <cellStyle name="Normal 2" xfId="2" xr:uid="{00000000-0005-0000-0000-000007000000}"/>
    <cellStyle name="Normal 3" xfId="3" xr:uid="{00000000-0005-0000-0000-000008000000}"/>
    <cellStyle name="Result2" xfId="4"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33"/>
      <rgbColor rgb="FF92D050"/>
      <rgbColor rgb="FFFFC000"/>
      <rgbColor rgb="FFFF9900"/>
      <rgbColor rgb="FFED7D31"/>
      <rgbColor rgb="FF666699"/>
      <rgbColor rgb="FF969696"/>
      <rgbColor rgb="FF003366"/>
      <rgbColor rgb="FF00B050"/>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3"/>
  <sheetViews>
    <sheetView tabSelected="1" zoomScaleNormal="100" workbookViewId="0">
      <pane xSplit="5445" ySplit="2190" topLeftCell="B21" activePane="bottomRight"/>
      <selection pane="topRight" activeCell="B1" sqref="B1"/>
      <selection pane="bottomLeft" activeCell="A21" sqref="A21"/>
      <selection pane="bottomRight" activeCell="H65" sqref="H65"/>
    </sheetView>
  </sheetViews>
  <sheetFormatPr baseColWidth="10" defaultColWidth="26.5546875" defaultRowHeight="15" x14ac:dyDescent="0.2"/>
  <cols>
    <col min="1" max="1" width="25.33203125" customWidth="1"/>
    <col min="2" max="2" width="12" customWidth="1"/>
    <col min="3" max="3" width="10" customWidth="1"/>
    <col min="4" max="4" width="5.88671875" customWidth="1"/>
    <col min="5" max="5" width="5.44140625" customWidth="1"/>
    <col min="6" max="6" width="10.21875" customWidth="1"/>
    <col min="7" max="7" width="57.44140625" customWidth="1"/>
    <col min="8" max="8" width="55.88671875" customWidth="1"/>
    <col min="9" max="9" width="20.5546875" customWidth="1"/>
    <col min="10" max="17" width="12.6640625" customWidth="1"/>
    <col min="18" max="18" width="12.109375" customWidth="1"/>
    <col min="994" max="1024" width="9.5546875" customWidth="1"/>
  </cols>
  <sheetData>
    <row r="1" spans="1:18" x14ac:dyDescent="0.2">
      <c r="A1" s="3"/>
      <c r="B1" s="2"/>
      <c r="C1" s="2"/>
      <c r="D1" s="2"/>
      <c r="E1" s="2"/>
      <c r="F1" s="2"/>
      <c r="G1" s="2"/>
      <c r="H1" s="2"/>
      <c r="I1" s="2"/>
    </row>
    <row r="2" spans="1:18" ht="56.25" x14ac:dyDescent="0.2">
      <c r="A2" s="4" t="s">
        <v>0</v>
      </c>
      <c r="B2" s="5" t="s">
        <v>1</v>
      </c>
      <c r="C2" s="5" t="s">
        <v>2</v>
      </c>
      <c r="D2" s="5" t="s">
        <v>3</v>
      </c>
      <c r="E2" s="5" t="s">
        <v>4</v>
      </c>
      <c r="F2" s="5" t="s">
        <v>5</v>
      </c>
      <c r="G2" s="5" t="s">
        <v>6</v>
      </c>
      <c r="H2" s="5" t="s">
        <v>7</v>
      </c>
      <c r="I2" s="5" t="s">
        <v>8</v>
      </c>
      <c r="J2" s="6" t="s">
        <v>9</v>
      </c>
      <c r="K2" s="6" t="s">
        <v>10</v>
      </c>
      <c r="L2" s="6" t="s">
        <v>11</v>
      </c>
      <c r="M2" s="6" t="s">
        <v>12</v>
      </c>
      <c r="N2" s="6" t="s">
        <v>13</v>
      </c>
      <c r="O2" s="6" t="s">
        <v>14</v>
      </c>
      <c r="P2" s="6" t="s">
        <v>15</v>
      </c>
      <c r="Q2" s="6" t="s">
        <v>16</v>
      </c>
      <c r="R2" s="6" t="s">
        <v>17</v>
      </c>
    </row>
    <row r="3" spans="1:18" ht="90" x14ac:dyDescent="0.2">
      <c r="A3" s="7" t="s">
        <v>18</v>
      </c>
      <c r="B3" s="8" t="s">
        <v>19</v>
      </c>
      <c r="C3" s="9">
        <v>4</v>
      </c>
      <c r="D3" s="9">
        <v>6</v>
      </c>
      <c r="E3" s="10">
        <v>10</v>
      </c>
      <c r="F3" s="10">
        <v>10</v>
      </c>
      <c r="G3" s="10" t="s">
        <v>20</v>
      </c>
      <c r="H3" s="9"/>
      <c r="I3" s="9" t="s">
        <v>21</v>
      </c>
      <c r="J3" s="6" t="s">
        <v>22</v>
      </c>
      <c r="K3" s="6"/>
      <c r="L3" s="6"/>
      <c r="M3">
        <v>1</v>
      </c>
      <c r="N3" s="6"/>
      <c r="O3" s="6"/>
      <c r="P3" s="6"/>
      <c r="Q3" s="6" t="s">
        <v>23</v>
      </c>
      <c r="R3" s="6"/>
    </row>
    <row r="4" spans="1:18" ht="180" x14ac:dyDescent="0.2">
      <c r="A4" s="7" t="s">
        <v>24</v>
      </c>
      <c r="B4" s="8" t="s">
        <v>19</v>
      </c>
      <c r="C4" s="9">
        <v>4</v>
      </c>
      <c r="D4" s="9">
        <v>8</v>
      </c>
      <c r="E4" s="10">
        <v>12</v>
      </c>
      <c r="F4" s="10">
        <v>12</v>
      </c>
      <c r="G4" s="10" t="s">
        <v>25</v>
      </c>
      <c r="H4" s="9"/>
      <c r="I4" s="9" t="s">
        <v>26</v>
      </c>
      <c r="J4" s="6" t="s">
        <v>22</v>
      </c>
      <c r="K4" s="6"/>
      <c r="L4" s="6"/>
      <c r="M4">
        <v>0</v>
      </c>
      <c r="N4" s="6"/>
      <c r="O4" s="6"/>
      <c r="P4" s="6"/>
      <c r="Q4" s="6" t="s">
        <v>27</v>
      </c>
      <c r="R4" s="6"/>
    </row>
    <row r="5" spans="1:18" ht="135" x14ac:dyDescent="0.2">
      <c r="A5" s="7" t="s">
        <v>28</v>
      </c>
      <c r="B5" s="8" t="s">
        <v>19</v>
      </c>
      <c r="C5" s="9">
        <v>5</v>
      </c>
      <c r="D5" s="9">
        <v>7</v>
      </c>
      <c r="E5" s="10">
        <v>12</v>
      </c>
      <c r="F5" s="10">
        <v>12</v>
      </c>
      <c r="G5" s="10" t="s">
        <v>29</v>
      </c>
      <c r="H5" s="9"/>
      <c r="I5" s="9" t="s">
        <v>21</v>
      </c>
      <c r="J5" s="6" t="s">
        <v>30</v>
      </c>
      <c r="K5" s="6"/>
      <c r="L5" s="6"/>
      <c r="M5">
        <v>0</v>
      </c>
      <c r="N5" s="6"/>
      <c r="O5" s="6"/>
      <c r="P5" s="6"/>
      <c r="Q5" s="6" t="s">
        <v>31</v>
      </c>
      <c r="R5" s="6" t="s">
        <v>32</v>
      </c>
    </row>
    <row r="6" spans="1:18" ht="145.5" customHeight="1" x14ac:dyDescent="0.25">
      <c r="A6" s="7" t="s">
        <v>33</v>
      </c>
      <c r="B6" s="8" t="s">
        <v>19</v>
      </c>
      <c r="C6" s="9">
        <v>4</v>
      </c>
      <c r="D6" s="9">
        <v>8</v>
      </c>
      <c r="E6" s="10">
        <v>12</v>
      </c>
      <c r="F6" s="10">
        <v>12</v>
      </c>
      <c r="G6" s="10" t="s">
        <v>34</v>
      </c>
      <c r="H6" s="9"/>
      <c r="I6" s="9" t="s">
        <v>35</v>
      </c>
      <c r="J6" s="11" t="s">
        <v>36</v>
      </c>
      <c r="K6" s="6"/>
      <c r="L6" s="6"/>
      <c r="M6">
        <v>-1</v>
      </c>
      <c r="N6" s="6" t="s">
        <v>37</v>
      </c>
      <c r="O6" s="6"/>
      <c r="P6" s="6" t="s">
        <v>38</v>
      </c>
      <c r="Q6" s="6" t="s">
        <v>39</v>
      </c>
      <c r="R6" s="6" t="s">
        <v>40</v>
      </c>
    </row>
    <row r="7" spans="1:18" ht="75" customHeight="1" x14ac:dyDescent="0.2">
      <c r="A7" s="7" t="s">
        <v>41</v>
      </c>
      <c r="B7" s="8" t="s">
        <v>19</v>
      </c>
      <c r="C7" s="9">
        <v>3</v>
      </c>
      <c r="D7" s="9">
        <v>6</v>
      </c>
      <c r="E7" s="10">
        <v>9</v>
      </c>
      <c r="F7" s="10">
        <v>9</v>
      </c>
      <c r="G7" s="10" t="s">
        <v>42</v>
      </c>
      <c r="H7" s="9"/>
      <c r="I7" s="9" t="s">
        <v>43</v>
      </c>
      <c r="J7" s="6" t="s">
        <v>44</v>
      </c>
      <c r="K7" s="6"/>
      <c r="L7" s="6"/>
      <c r="M7">
        <v>-1</v>
      </c>
      <c r="N7" s="6"/>
      <c r="O7" s="6"/>
      <c r="P7" s="6"/>
      <c r="Q7" s="6"/>
      <c r="R7" s="6" t="s">
        <v>45</v>
      </c>
    </row>
    <row r="8" spans="1:18" ht="112.5" customHeight="1" x14ac:dyDescent="0.25">
      <c r="A8" s="7" t="s">
        <v>46</v>
      </c>
      <c r="B8" s="8" t="s">
        <v>19</v>
      </c>
      <c r="C8" s="9">
        <v>1.5</v>
      </c>
      <c r="D8" s="9">
        <v>4.5</v>
      </c>
      <c r="E8" s="10">
        <v>6</v>
      </c>
      <c r="F8" s="10">
        <v>6</v>
      </c>
      <c r="G8" s="10" t="s">
        <v>47</v>
      </c>
      <c r="H8" s="12" t="s">
        <v>48</v>
      </c>
      <c r="I8" s="9" t="s">
        <v>49</v>
      </c>
      <c r="J8" s="13" t="s">
        <v>50</v>
      </c>
      <c r="K8" s="6"/>
      <c r="L8" s="6"/>
      <c r="M8">
        <v>-2</v>
      </c>
      <c r="N8" s="6"/>
      <c r="O8" s="6"/>
      <c r="P8" s="6" t="s">
        <v>51</v>
      </c>
      <c r="Q8" s="6" t="s">
        <v>52</v>
      </c>
      <c r="R8" s="6" t="s">
        <v>53</v>
      </c>
    </row>
    <row r="9" spans="1:18" ht="141.75" customHeight="1" x14ac:dyDescent="0.2">
      <c r="A9" s="14" t="s">
        <v>54</v>
      </c>
      <c r="B9" s="8" t="s">
        <v>19</v>
      </c>
      <c r="C9" s="9">
        <v>3</v>
      </c>
      <c r="D9" s="9">
        <v>4</v>
      </c>
      <c r="E9" s="10">
        <v>7</v>
      </c>
      <c r="F9" s="10">
        <v>7</v>
      </c>
      <c r="G9" s="10" t="s">
        <v>55</v>
      </c>
      <c r="H9" s="9" t="s">
        <v>56</v>
      </c>
      <c r="I9" s="9" t="s">
        <v>57</v>
      </c>
      <c r="J9" s="6"/>
      <c r="K9" s="6"/>
      <c r="L9" s="6"/>
      <c r="N9" s="6"/>
      <c r="O9" s="6"/>
      <c r="P9" s="6"/>
      <c r="Q9" s="6" t="s">
        <v>52</v>
      </c>
      <c r="R9" s="6"/>
    </row>
    <row r="10" spans="1:18" ht="105" customHeight="1" x14ac:dyDescent="0.2">
      <c r="A10" s="15" t="s">
        <v>58</v>
      </c>
      <c r="B10" s="8" t="s">
        <v>19</v>
      </c>
      <c r="C10" s="9">
        <v>4</v>
      </c>
      <c r="D10" s="9">
        <v>8</v>
      </c>
      <c r="E10" s="10">
        <v>12</v>
      </c>
      <c r="F10" s="10">
        <v>12</v>
      </c>
      <c r="G10" s="10" t="s">
        <v>59</v>
      </c>
      <c r="H10" s="9"/>
      <c r="I10" s="9" t="s">
        <v>60</v>
      </c>
      <c r="J10" s="6" t="s">
        <v>22</v>
      </c>
      <c r="K10" s="6"/>
      <c r="L10" s="6"/>
      <c r="M10">
        <v>3</v>
      </c>
      <c r="N10" s="6" t="s">
        <v>61</v>
      </c>
      <c r="O10" s="6"/>
      <c r="P10" s="6"/>
      <c r="Q10" s="6" t="s">
        <v>62</v>
      </c>
      <c r="R10" t="s">
        <v>63</v>
      </c>
    </row>
    <row r="11" spans="1:18" ht="141.75" customHeight="1" x14ac:dyDescent="0.2">
      <c r="A11" s="16" t="s">
        <v>64</v>
      </c>
      <c r="B11" s="8" t="s">
        <v>19</v>
      </c>
      <c r="C11" s="9">
        <v>4.5</v>
      </c>
      <c r="D11" s="9">
        <v>7.5</v>
      </c>
      <c r="E11" s="10">
        <v>12</v>
      </c>
      <c r="F11" s="10">
        <v>12</v>
      </c>
      <c r="G11" s="10" t="s">
        <v>65</v>
      </c>
      <c r="H11" s="9" t="s">
        <v>66</v>
      </c>
      <c r="I11" s="9" t="s">
        <v>67</v>
      </c>
      <c r="J11" s="17" t="s">
        <v>68</v>
      </c>
      <c r="K11" s="6"/>
      <c r="L11" s="6"/>
      <c r="M11">
        <v>0</v>
      </c>
      <c r="N11" s="6" t="s">
        <v>69</v>
      </c>
      <c r="O11" s="6"/>
      <c r="P11" s="6"/>
      <c r="Q11" s="6" t="s">
        <v>52</v>
      </c>
      <c r="R11" s="6" t="s">
        <v>63</v>
      </c>
    </row>
    <row r="12" spans="1:18" ht="180" customHeight="1" x14ac:dyDescent="0.2">
      <c r="A12" s="15" t="s">
        <v>70</v>
      </c>
      <c r="B12" s="8" t="s">
        <v>19</v>
      </c>
      <c r="C12" s="9">
        <v>10.5</v>
      </c>
      <c r="D12" s="9">
        <v>13.5</v>
      </c>
      <c r="E12" s="10">
        <v>24</v>
      </c>
      <c r="F12" s="10">
        <v>24</v>
      </c>
      <c r="G12" s="10" t="s">
        <v>71</v>
      </c>
      <c r="H12" s="9" t="s">
        <v>72</v>
      </c>
      <c r="I12" s="9" t="s">
        <v>73</v>
      </c>
      <c r="J12" s="6" t="s">
        <v>74</v>
      </c>
      <c r="K12" s="6"/>
      <c r="L12" s="6"/>
      <c r="M12">
        <v>-2</v>
      </c>
      <c r="N12" s="6"/>
      <c r="O12" s="6"/>
      <c r="P12" s="6"/>
      <c r="Q12" s="6" t="s">
        <v>75</v>
      </c>
      <c r="R12" s="6"/>
    </row>
    <row r="13" spans="1:18" ht="189" x14ac:dyDescent="0.2">
      <c r="A13" s="15" t="s">
        <v>76</v>
      </c>
      <c r="B13" s="18" t="s">
        <v>77</v>
      </c>
      <c r="C13" s="9">
        <v>9</v>
      </c>
      <c r="D13" s="9">
        <v>12</v>
      </c>
      <c r="E13" s="10">
        <v>21</v>
      </c>
      <c r="F13" s="10">
        <v>21</v>
      </c>
      <c r="G13" s="10" t="s">
        <v>78</v>
      </c>
      <c r="H13" s="9"/>
      <c r="I13" s="9" t="s">
        <v>79</v>
      </c>
      <c r="J13" s="6" t="s">
        <v>80</v>
      </c>
      <c r="K13" s="6"/>
      <c r="L13" s="6"/>
      <c r="M13">
        <v>4</v>
      </c>
      <c r="N13" s="6"/>
      <c r="O13" s="6"/>
      <c r="P13" s="6"/>
      <c r="Q13" s="6" t="s">
        <v>75</v>
      </c>
      <c r="R13" s="6"/>
    </row>
    <row r="14" spans="1:18" ht="110.25" x14ac:dyDescent="0.2">
      <c r="A14" s="19" t="s">
        <v>81</v>
      </c>
      <c r="B14" s="8" t="s">
        <v>19</v>
      </c>
      <c r="C14" s="9">
        <v>5</v>
      </c>
      <c r="D14" s="9">
        <v>7</v>
      </c>
      <c r="E14" s="10">
        <v>12</v>
      </c>
      <c r="F14" s="10">
        <v>12</v>
      </c>
      <c r="G14" s="10" t="s">
        <v>82</v>
      </c>
      <c r="H14" s="9" t="s">
        <v>83</v>
      </c>
      <c r="I14" s="9" t="s">
        <v>84</v>
      </c>
      <c r="J14" s="6"/>
      <c r="K14" s="6"/>
      <c r="L14" s="6"/>
      <c r="M14">
        <v>0</v>
      </c>
      <c r="N14" s="6"/>
      <c r="O14" s="6"/>
      <c r="P14" s="6"/>
      <c r="Q14" s="6" t="s">
        <v>85</v>
      </c>
      <c r="R14" s="6" t="s">
        <v>86</v>
      </c>
    </row>
    <row r="15" spans="1:18" ht="110.25" x14ac:dyDescent="0.2">
      <c r="A15" s="19" t="s">
        <v>87</v>
      </c>
      <c r="B15" s="18" t="s">
        <v>77</v>
      </c>
      <c r="C15" s="9">
        <v>9</v>
      </c>
      <c r="D15" s="9">
        <v>13</v>
      </c>
      <c r="E15" s="10">
        <v>22</v>
      </c>
      <c r="F15" s="10">
        <v>22</v>
      </c>
      <c r="G15" s="10" t="s">
        <v>88</v>
      </c>
      <c r="H15" s="9"/>
      <c r="I15" s="9" t="s">
        <v>89</v>
      </c>
      <c r="J15" s="6" t="s">
        <v>22</v>
      </c>
      <c r="K15" s="6"/>
      <c r="L15" s="6"/>
      <c r="M15">
        <v>1</v>
      </c>
      <c r="N15" s="6" t="s">
        <v>90</v>
      </c>
      <c r="O15" s="6"/>
      <c r="P15" s="6"/>
      <c r="Q15" s="6"/>
      <c r="R15" s="6"/>
    </row>
    <row r="16" spans="1:18" ht="195" customHeight="1" x14ac:dyDescent="0.2">
      <c r="A16" s="19" t="s">
        <v>91</v>
      </c>
      <c r="B16" s="20" t="s">
        <v>92</v>
      </c>
      <c r="C16" s="9">
        <v>6</v>
      </c>
      <c r="D16" s="9">
        <v>9</v>
      </c>
      <c r="E16" s="10">
        <v>15</v>
      </c>
      <c r="F16" s="10">
        <v>15</v>
      </c>
      <c r="G16" s="10" t="s">
        <v>93</v>
      </c>
      <c r="H16" s="9"/>
      <c r="I16" s="9" t="s">
        <v>94</v>
      </c>
      <c r="J16" s="6" t="s">
        <v>22</v>
      </c>
      <c r="K16" s="6"/>
      <c r="L16" s="6"/>
      <c r="M16">
        <v>2</v>
      </c>
      <c r="N16" s="6"/>
      <c r="O16" s="6"/>
      <c r="P16" s="6"/>
      <c r="Q16" s="6"/>
      <c r="R16" s="6" t="s">
        <v>75</v>
      </c>
    </row>
    <row r="17" spans="1:18" ht="120" x14ac:dyDescent="0.25">
      <c r="A17" s="19" t="s">
        <v>95</v>
      </c>
      <c r="B17" s="8" t="s">
        <v>92</v>
      </c>
      <c r="C17" s="9">
        <v>0</v>
      </c>
      <c r="D17" s="9">
        <v>3</v>
      </c>
      <c r="E17" s="10">
        <v>3</v>
      </c>
      <c r="F17" s="10">
        <v>3</v>
      </c>
      <c r="G17" s="10" t="s">
        <v>96</v>
      </c>
      <c r="H17" s="9" t="s">
        <v>97</v>
      </c>
      <c r="I17" s="9" t="s">
        <v>98</v>
      </c>
      <c r="J17" s="11" t="s">
        <v>99</v>
      </c>
      <c r="K17" s="6"/>
      <c r="L17" s="6"/>
      <c r="M17">
        <v>1</v>
      </c>
      <c r="N17" s="6"/>
      <c r="O17" s="6"/>
      <c r="P17" s="6"/>
      <c r="Q17" s="6" t="s">
        <v>75</v>
      </c>
      <c r="R17" s="6" t="s">
        <v>100</v>
      </c>
    </row>
    <row r="18" spans="1:18" ht="225" customHeight="1" x14ac:dyDescent="0.25">
      <c r="A18" s="19" t="s">
        <v>101</v>
      </c>
      <c r="B18" s="8" t="s">
        <v>92</v>
      </c>
      <c r="C18" s="9">
        <v>7.5</v>
      </c>
      <c r="D18" s="9">
        <v>10.5</v>
      </c>
      <c r="E18" s="10">
        <v>18</v>
      </c>
      <c r="F18" s="10">
        <v>18</v>
      </c>
      <c r="G18" s="10" t="s">
        <v>102</v>
      </c>
      <c r="H18" s="9" t="s">
        <v>103</v>
      </c>
      <c r="I18" s="9" t="s">
        <v>104</v>
      </c>
      <c r="J18" s="11" t="s">
        <v>105</v>
      </c>
      <c r="K18" s="6"/>
      <c r="L18" s="6"/>
      <c r="M18">
        <v>-3</v>
      </c>
      <c r="N18" s="6"/>
      <c r="O18" s="6"/>
      <c r="P18" s="6"/>
      <c r="Q18" s="6" t="s">
        <v>106</v>
      </c>
      <c r="R18" s="6" t="s">
        <v>107</v>
      </c>
    </row>
    <row r="19" spans="1:18" ht="97.7" customHeight="1" x14ac:dyDescent="0.2">
      <c r="A19" s="19" t="s">
        <v>108</v>
      </c>
      <c r="B19" s="8" t="s">
        <v>92</v>
      </c>
      <c r="C19" s="9">
        <v>3.5</v>
      </c>
      <c r="D19" s="9">
        <v>2.5</v>
      </c>
      <c r="E19" s="10">
        <v>6</v>
      </c>
      <c r="F19" s="10">
        <v>6</v>
      </c>
      <c r="G19" s="10" t="s">
        <v>109</v>
      </c>
      <c r="H19" s="9"/>
      <c r="I19" s="9" t="s">
        <v>110</v>
      </c>
      <c r="J19" s="1" t="s">
        <v>111</v>
      </c>
      <c r="K19" s="6"/>
      <c r="L19" s="6"/>
      <c r="M19">
        <v>1.5</v>
      </c>
      <c r="N19" s="6"/>
      <c r="O19" s="6"/>
      <c r="P19" s="6"/>
      <c r="Q19" s="6" t="s">
        <v>112</v>
      </c>
      <c r="R19" s="6"/>
    </row>
    <row r="20" spans="1:18" ht="180" customHeight="1" x14ac:dyDescent="0.2">
      <c r="A20" s="19" t="s">
        <v>113</v>
      </c>
      <c r="B20" s="8" t="s">
        <v>92</v>
      </c>
      <c r="C20" s="9">
        <v>8</v>
      </c>
      <c r="D20" s="9">
        <v>8</v>
      </c>
      <c r="E20" s="10">
        <v>16</v>
      </c>
      <c r="F20" s="10">
        <v>16</v>
      </c>
      <c r="G20" s="10" t="s">
        <v>114</v>
      </c>
      <c r="H20" s="9" t="s">
        <v>115</v>
      </c>
      <c r="I20" s="9" t="s">
        <v>116</v>
      </c>
      <c r="J20" s="1"/>
      <c r="K20" s="6"/>
      <c r="L20" s="6"/>
      <c r="M20">
        <v>-0.5</v>
      </c>
      <c r="N20" s="6"/>
      <c r="O20" s="6"/>
      <c r="P20" s="6"/>
      <c r="Q20" s="6" t="s">
        <v>117</v>
      </c>
      <c r="R20" s="6"/>
    </row>
    <row r="21" spans="1:18" ht="90" customHeight="1" x14ac:dyDescent="0.2">
      <c r="A21" s="19" t="s">
        <v>118</v>
      </c>
      <c r="B21" s="8" t="s">
        <v>92</v>
      </c>
      <c r="C21" s="9">
        <v>6</v>
      </c>
      <c r="D21" s="9">
        <v>9</v>
      </c>
      <c r="E21" s="10">
        <v>15</v>
      </c>
      <c r="F21" s="10">
        <v>15</v>
      </c>
      <c r="G21" s="10" t="s">
        <v>119</v>
      </c>
      <c r="H21" s="9"/>
      <c r="I21" s="9" t="s">
        <v>116</v>
      </c>
      <c r="J21" s="1"/>
      <c r="K21" s="6"/>
      <c r="L21" s="6"/>
      <c r="M21">
        <v>-1</v>
      </c>
      <c r="N21" s="6" t="s">
        <v>120</v>
      </c>
      <c r="O21" s="6"/>
      <c r="P21" s="6"/>
      <c r="Q21" s="6" t="s">
        <v>121</v>
      </c>
      <c r="R21" s="6"/>
    </row>
    <row r="22" spans="1:18" ht="120" customHeight="1" x14ac:dyDescent="0.2">
      <c r="A22" s="19" t="s">
        <v>122</v>
      </c>
      <c r="B22" s="8" t="s">
        <v>92</v>
      </c>
      <c r="C22" s="9">
        <v>9</v>
      </c>
      <c r="D22" s="9">
        <v>12</v>
      </c>
      <c r="E22" s="10">
        <v>21</v>
      </c>
      <c r="F22" s="10">
        <v>21</v>
      </c>
      <c r="G22" s="10" t="s">
        <v>123</v>
      </c>
      <c r="H22" s="9"/>
      <c r="I22" s="9" t="s">
        <v>124</v>
      </c>
      <c r="J22" s="6" t="s">
        <v>125</v>
      </c>
      <c r="K22" s="6"/>
      <c r="L22" s="6"/>
      <c r="M22">
        <v>-2</v>
      </c>
      <c r="N22" s="6"/>
      <c r="O22" s="6"/>
      <c r="P22" s="6"/>
      <c r="Q22" s="6" t="s">
        <v>126</v>
      </c>
      <c r="R22" s="6" t="s">
        <v>127</v>
      </c>
    </row>
    <row r="23" spans="1:18" ht="195" customHeight="1" x14ac:dyDescent="0.2">
      <c r="A23" s="19" t="s">
        <v>128</v>
      </c>
      <c r="B23" s="8" t="s">
        <v>92</v>
      </c>
      <c r="C23" s="9">
        <v>4</v>
      </c>
      <c r="D23" s="9">
        <v>5</v>
      </c>
      <c r="E23" s="10">
        <v>9</v>
      </c>
      <c r="F23" s="10">
        <v>9</v>
      </c>
      <c r="G23" s="10" t="s">
        <v>129</v>
      </c>
      <c r="H23" s="9" t="s">
        <v>130</v>
      </c>
      <c r="I23" s="9" t="s">
        <v>131</v>
      </c>
      <c r="J23" s="6" t="s">
        <v>132</v>
      </c>
      <c r="K23" s="6"/>
      <c r="L23" s="6"/>
      <c r="M23">
        <v>1</v>
      </c>
      <c r="N23" s="6"/>
      <c r="O23" s="6"/>
      <c r="P23" s="6"/>
      <c r="Q23" s="6" t="s">
        <v>133</v>
      </c>
      <c r="R23" s="6" t="s">
        <v>134</v>
      </c>
    </row>
    <row r="24" spans="1:18" ht="135" x14ac:dyDescent="0.2">
      <c r="A24" s="19" t="s">
        <v>135</v>
      </c>
      <c r="B24" s="8" t="s">
        <v>92</v>
      </c>
      <c r="C24" s="9">
        <v>4</v>
      </c>
      <c r="D24" s="9">
        <v>7</v>
      </c>
      <c r="E24" s="10">
        <v>11</v>
      </c>
      <c r="F24" s="10">
        <v>11</v>
      </c>
      <c r="G24" s="10" t="s">
        <v>136</v>
      </c>
      <c r="H24" s="9" t="s">
        <v>137</v>
      </c>
      <c r="I24" s="9" t="s">
        <v>138</v>
      </c>
      <c r="J24" s="6" t="s">
        <v>139</v>
      </c>
      <c r="K24" s="6"/>
      <c r="L24" s="6"/>
      <c r="M24">
        <v>-1</v>
      </c>
      <c r="N24" s="6"/>
      <c r="O24" s="6"/>
      <c r="P24" s="6"/>
      <c r="Q24" s="6" t="s">
        <v>140</v>
      </c>
      <c r="R24" s="6"/>
    </row>
    <row r="25" spans="1:18" ht="63.75" x14ac:dyDescent="0.2">
      <c r="A25" s="19" t="s">
        <v>141</v>
      </c>
      <c r="B25" s="8" t="s">
        <v>92</v>
      </c>
      <c r="C25" s="9">
        <v>4</v>
      </c>
      <c r="D25" s="9">
        <v>6</v>
      </c>
      <c r="E25" s="10">
        <v>10</v>
      </c>
      <c r="F25" s="10">
        <v>10</v>
      </c>
      <c r="G25" s="21" t="s">
        <v>142</v>
      </c>
      <c r="H25" s="9"/>
      <c r="I25" s="9"/>
      <c r="J25" s="6"/>
      <c r="K25" s="6"/>
      <c r="L25" s="6"/>
      <c r="N25" s="6"/>
      <c r="O25" s="6"/>
      <c r="P25" s="6"/>
      <c r="Q25" s="6"/>
      <c r="R25" s="6"/>
    </row>
    <row r="26" spans="1:18" ht="15.75" x14ac:dyDescent="0.2">
      <c r="A26" s="22" t="s">
        <v>143</v>
      </c>
      <c r="B26" s="23"/>
      <c r="C26" s="23">
        <f>SUM(C3:C8,C10:C14)</f>
        <v>54.5</v>
      </c>
      <c r="D26" s="23">
        <f>SUM(D3:D8,D10:D14)</f>
        <v>87.5</v>
      </c>
      <c r="E26" s="23">
        <f>SUM(E3:E8,E10:E14)</f>
        <v>142</v>
      </c>
      <c r="F26" s="23"/>
      <c r="G26" s="23"/>
      <c r="H26" s="24"/>
      <c r="I26" s="24"/>
      <c r="J26" s="6"/>
      <c r="K26" s="6"/>
      <c r="L26" s="6"/>
      <c r="M26" s="6"/>
      <c r="N26" s="6"/>
      <c r="O26" s="6"/>
      <c r="P26" s="6"/>
      <c r="Q26" s="6"/>
      <c r="R26" s="6"/>
    </row>
    <row r="27" spans="1:18" ht="15.75" x14ac:dyDescent="0.2">
      <c r="A27" s="22" t="s">
        <v>144</v>
      </c>
      <c r="B27" s="23"/>
      <c r="C27" s="23"/>
      <c r="D27" s="23"/>
      <c r="E27" s="23">
        <v>10</v>
      </c>
      <c r="F27" s="23"/>
      <c r="G27" s="23"/>
      <c r="H27" s="24"/>
      <c r="I27" s="24"/>
      <c r="J27" s="6"/>
      <c r="K27" s="6"/>
      <c r="L27" s="6"/>
      <c r="M27" s="6"/>
      <c r="N27" s="6"/>
      <c r="O27" s="6"/>
      <c r="P27" s="6"/>
      <c r="Q27" s="6"/>
      <c r="R27" s="6"/>
    </row>
    <row r="28" spans="1:18" ht="15.75" x14ac:dyDescent="0.2">
      <c r="A28" s="22" t="s">
        <v>145</v>
      </c>
      <c r="B28" s="23"/>
      <c r="C28" s="23">
        <f>SUM(C15:C24,C9)</f>
        <v>60</v>
      </c>
      <c r="D28" s="23">
        <f>SUM(D15:D24,D9)</f>
        <v>83</v>
      </c>
      <c r="E28" s="23">
        <f>SUM(E15:E24,E9)</f>
        <v>143</v>
      </c>
      <c r="F28" s="23"/>
      <c r="G28" s="23"/>
      <c r="H28" s="24"/>
      <c r="I28" s="24"/>
      <c r="J28" s="6"/>
      <c r="K28" s="6"/>
      <c r="L28" s="6"/>
      <c r="M28" s="6"/>
      <c r="N28" s="6"/>
      <c r="O28" s="6"/>
      <c r="P28" s="6"/>
      <c r="Q28" s="6"/>
      <c r="R28" s="6"/>
    </row>
    <row r="29" spans="1:18" ht="15.75" x14ac:dyDescent="0.2">
      <c r="A29" s="22" t="s">
        <v>146</v>
      </c>
      <c r="B29" s="23"/>
      <c r="C29" s="23"/>
      <c r="D29" s="23"/>
      <c r="E29" s="23">
        <v>10</v>
      </c>
      <c r="F29" s="23"/>
      <c r="G29" s="23"/>
      <c r="H29" s="24"/>
      <c r="I29" s="24"/>
      <c r="J29" s="6"/>
      <c r="K29" s="6"/>
      <c r="L29" s="6"/>
      <c r="M29" s="6"/>
      <c r="N29" s="6"/>
      <c r="O29" s="6"/>
      <c r="P29" s="6"/>
      <c r="Q29" s="6"/>
      <c r="R29" s="6"/>
    </row>
    <row r="30" spans="1:18" ht="15.75" x14ac:dyDescent="0.2">
      <c r="A30" s="22" t="s">
        <v>147</v>
      </c>
      <c r="B30" s="23"/>
      <c r="C30" s="23">
        <f>SUM(C26:C29)</f>
        <v>114.5</v>
      </c>
      <c r="D30" s="23">
        <f>SUM(D26:D29)</f>
        <v>170.5</v>
      </c>
      <c r="E30" s="23">
        <f>SUM(E26:E29)</f>
        <v>305</v>
      </c>
      <c r="F30" s="23"/>
      <c r="G30" s="23"/>
      <c r="H30" s="23"/>
      <c r="I30" s="23"/>
      <c r="J30" s="6"/>
      <c r="K30" s="6"/>
      <c r="L30" s="6"/>
      <c r="M30" s="6"/>
      <c r="N30" s="6"/>
      <c r="O30" s="6"/>
      <c r="P30" s="6"/>
      <c r="Q30" s="6"/>
      <c r="R30" s="6"/>
    </row>
    <row r="31" spans="1:18" ht="18.75" x14ac:dyDescent="0.2">
      <c r="A31" s="25" t="s">
        <v>148</v>
      </c>
      <c r="B31" s="26"/>
      <c r="C31" s="26"/>
      <c r="D31" s="26"/>
      <c r="E31" s="26"/>
      <c r="F31" s="26"/>
      <c r="G31" s="26"/>
      <c r="H31" s="26"/>
      <c r="I31" s="26"/>
      <c r="J31" s="6"/>
      <c r="K31" s="6"/>
      <c r="L31" s="6"/>
      <c r="M31" s="6"/>
      <c r="N31" s="6"/>
      <c r="O31" s="6"/>
      <c r="P31" s="6"/>
      <c r="Q31" s="6"/>
      <c r="R31" s="6"/>
    </row>
    <row r="32" spans="1:18" ht="157.5" x14ac:dyDescent="0.2">
      <c r="A32" s="7" t="s">
        <v>149</v>
      </c>
      <c r="B32" s="27" t="s">
        <v>150</v>
      </c>
      <c r="C32" s="9">
        <v>6</v>
      </c>
      <c r="D32" s="9">
        <v>9</v>
      </c>
      <c r="E32" s="10">
        <v>15</v>
      </c>
      <c r="F32" s="10">
        <v>15</v>
      </c>
      <c r="G32" s="10" t="s">
        <v>151</v>
      </c>
      <c r="H32" s="9"/>
      <c r="I32" s="9"/>
      <c r="J32" s="6"/>
      <c r="K32" s="6"/>
      <c r="L32" s="6"/>
      <c r="M32" s="6"/>
      <c r="N32" s="6"/>
      <c r="O32" s="6"/>
      <c r="P32" s="6"/>
      <c r="Q32" s="6"/>
      <c r="R32" s="6"/>
    </row>
    <row r="33" spans="1:18" ht="47.25" x14ac:dyDescent="0.2">
      <c r="A33" s="7" t="s">
        <v>152</v>
      </c>
      <c r="B33" s="27" t="s">
        <v>150</v>
      </c>
      <c r="C33" s="9">
        <v>4.5</v>
      </c>
      <c r="D33" s="9">
        <v>6</v>
      </c>
      <c r="E33" s="10">
        <v>10</v>
      </c>
      <c r="F33" s="10">
        <v>10</v>
      </c>
      <c r="G33" s="10" t="s">
        <v>153</v>
      </c>
      <c r="H33" s="9" t="s">
        <v>154</v>
      </c>
      <c r="I33" s="9" t="s">
        <v>154</v>
      </c>
      <c r="J33" s="6"/>
      <c r="K33" s="6"/>
      <c r="L33" s="6"/>
      <c r="M33" s="6"/>
      <c r="N33" s="6"/>
      <c r="O33" s="6"/>
      <c r="P33" s="6"/>
      <c r="Q33" s="6"/>
      <c r="R33" s="6"/>
    </row>
    <row r="34" spans="1:18" ht="94.5" x14ac:dyDescent="0.2">
      <c r="A34" s="7" t="s">
        <v>155</v>
      </c>
      <c r="B34" s="27" t="str">
        <f>B33</f>
        <v>S3 TC</v>
      </c>
      <c r="C34" s="9">
        <v>6</v>
      </c>
      <c r="D34" s="9">
        <v>9</v>
      </c>
      <c r="E34" s="10">
        <v>15</v>
      </c>
      <c r="F34" s="10">
        <v>15</v>
      </c>
      <c r="G34" s="10" t="s">
        <v>156</v>
      </c>
      <c r="H34" s="9" t="s">
        <v>157</v>
      </c>
      <c r="I34" s="9"/>
      <c r="J34" s="6"/>
      <c r="K34" s="6"/>
      <c r="L34" s="6"/>
      <c r="M34" s="6"/>
      <c r="N34" s="6"/>
      <c r="O34" s="6"/>
      <c r="P34" s="6"/>
      <c r="Q34" s="6"/>
      <c r="R34" s="6"/>
    </row>
    <row r="35" spans="1:18" ht="78.75" x14ac:dyDescent="0.2">
      <c r="A35" s="7" t="s">
        <v>158</v>
      </c>
      <c r="B35" s="27" t="s">
        <v>150</v>
      </c>
      <c r="C35" s="9">
        <v>4.5</v>
      </c>
      <c r="D35" s="9">
        <v>9</v>
      </c>
      <c r="E35" s="10">
        <v>13.5</v>
      </c>
      <c r="F35" s="10">
        <v>13.5</v>
      </c>
      <c r="G35" s="10" t="s">
        <v>159</v>
      </c>
      <c r="H35" s="9"/>
      <c r="I35" s="9"/>
      <c r="J35" s="6"/>
      <c r="K35" s="6"/>
      <c r="L35" s="6"/>
      <c r="M35" s="6"/>
      <c r="N35" s="6"/>
      <c r="O35" s="6"/>
      <c r="P35" s="6"/>
      <c r="Q35" s="6"/>
      <c r="R35" s="6"/>
    </row>
    <row r="36" spans="1:18" ht="78.75" x14ac:dyDescent="0.2">
      <c r="A36" s="7" t="s">
        <v>160</v>
      </c>
      <c r="B36" s="27" t="str">
        <f>B35</f>
        <v>S3 TC</v>
      </c>
      <c r="C36" s="9">
        <v>4.5</v>
      </c>
      <c r="D36" s="9">
        <v>6</v>
      </c>
      <c r="E36" s="10">
        <v>11</v>
      </c>
      <c r="F36" s="10">
        <v>11</v>
      </c>
      <c r="G36" s="10" t="s">
        <v>161</v>
      </c>
      <c r="H36" s="9"/>
      <c r="I36" s="9"/>
      <c r="J36" s="6"/>
      <c r="K36" s="6"/>
      <c r="L36" s="6"/>
      <c r="M36" s="6"/>
      <c r="N36" s="6"/>
      <c r="O36" s="6"/>
      <c r="P36" s="6"/>
      <c r="Q36" s="6"/>
      <c r="R36" s="6"/>
    </row>
    <row r="37" spans="1:18" ht="150" x14ac:dyDescent="0.2">
      <c r="A37" s="7" t="s">
        <v>162</v>
      </c>
      <c r="B37" s="8" t="s">
        <v>163</v>
      </c>
      <c r="C37" s="9">
        <v>7.5</v>
      </c>
      <c r="D37" s="9">
        <v>10.5</v>
      </c>
      <c r="E37" s="10">
        <v>18</v>
      </c>
      <c r="F37" s="10">
        <v>18</v>
      </c>
      <c r="G37" s="10"/>
      <c r="H37" s="9" t="s">
        <v>164</v>
      </c>
      <c r="I37" s="9"/>
      <c r="J37" s="6"/>
      <c r="K37" s="6"/>
      <c r="L37" s="6"/>
      <c r="M37" s="6"/>
      <c r="N37" s="6"/>
      <c r="O37" s="6"/>
      <c r="P37" s="6"/>
      <c r="Q37" s="6" t="s">
        <v>165</v>
      </c>
      <c r="R37" s="6"/>
    </row>
    <row r="38" spans="1:18" ht="56.25" x14ac:dyDescent="0.2">
      <c r="A38" s="7" t="s">
        <v>166</v>
      </c>
      <c r="B38" s="8" t="s">
        <v>167</v>
      </c>
      <c r="C38" s="9">
        <v>4.5</v>
      </c>
      <c r="D38" s="9">
        <v>4.5</v>
      </c>
      <c r="E38" s="10">
        <v>9</v>
      </c>
      <c r="F38" s="10">
        <v>9</v>
      </c>
      <c r="G38" s="10" t="s">
        <v>168</v>
      </c>
      <c r="H38" s="9"/>
      <c r="I38" s="9"/>
      <c r="J38" s="6"/>
      <c r="K38" s="6"/>
      <c r="L38" s="6"/>
      <c r="M38" s="6"/>
      <c r="N38" s="6"/>
      <c r="O38" s="6"/>
      <c r="P38" s="6"/>
      <c r="Q38" s="6"/>
      <c r="R38" s="6"/>
    </row>
    <row r="39" spans="1:18" ht="56.25" x14ac:dyDescent="0.2">
      <c r="A39" s="7" t="s">
        <v>169</v>
      </c>
      <c r="B39" s="8" t="s">
        <v>167</v>
      </c>
      <c r="C39" s="9">
        <v>4.5</v>
      </c>
      <c r="D39" s="9">
        <v>7.5</v>
      </c>
      <c r="E39" s="10">
        <v>12</v>
      </c>
      <c r="F39" s="10">
        <v>12</v>
      </c>
      <c r="G39" s="10" t="s">
        <v>170</v>
      </c>
      <c r="H39" s="9"/>
      <c r="I39" s="9"/>
      <c r="J39" s="6"/>
      <c r="K39" s="6"/>
      <c r="L39" s="6"/>
      <c r="M39" s="6"/>
      <c r="N39" s="6"/>
      <c r="O39" s="6"/>
      <c r="P39" s="6"/>
      <c r="Q39" s="6"/>
      <c r="R39" s="6"/>
    </row>
    <row r="40" spans="1:18" ht="157.5" x14ac:dyDescent="0.2">
      <c r="A40" s="28" t="s">
        <v>171</v>
      </c>
      <c r="B40" s="8" t="s">
        <v>172</v>
      </c>
      <c r="C40" s="29">
        <v>7.5</v>
      </c>
      <c r="D40" s="29">
        <v>10.5</v>
      </c>
      <c r="E40" s="30">
        <v>18</v>
      </c>
      <c r="F40" s="30">
        <v>18</v>
      </c>
      <c r="G40" s="31" t="s">
        <v>173</v>
      </c>
      <c r="H40" s="32"/>
      <c r="I40" s="32"/>
      <c r="J40" s="6"/>
      <c r="K40" s="6"/>
      <c r="L40" s="6"/>
      <c r="M40" s="6"/>
      <c r="N40" s="6"/>
      <c r="O40" s="6"/>
      <c r="P40" s="6"/>
      <c r="Q40" s="6"/>
      <c r="R40" s="6"/>
    </row>
    <row r="41" spans="1:18" ht="110.25" x14ac:dyDescent="0.2">
      <c r="A41" s="28" t="s">
        <v>174</v>
      </c>
      <c r="B41" s="27" t="s">
        <v>175</v>
      </c>
      <c r="C41" s="29">
        <v>6</v>
      </c>
      <c r="D41" s="29">
        <v>9</v>
      </c>
      <c r="E41" s="30">
        <v>15</v>
      </c>
      <c r="F41" s="30">
        <v>15</v>
      </c>
      <c r="G41" s="31" t="s">
        <v>176</v>
      </c>
      <c r="H41" s="29"/>
      <c r="I41" s="29"/>
      <c r="J41" s="6"/>
      <c r="K41" s="6"/>
      <c r="L41" s="6"/>
      <c r="M41" s="6"/>
      <c r="N41" s="6"/>
      <c r="O41" s="6"/>
      <c r="P41" s="6"/>
      <c r="Q41" s="6"/>
      <c r="R41" s="6"/>
    </row>
    <row r="42" spans="1:18" ht="63" x14ac:dyDescent="0.2">
      <c r="A42" s="7" t="s">
        <v>177</v>
      </c>
      <c r="B42" s="27" t="s">
        <v>175</v>
      </c>
      <c r="C42" s="9">
        <v>6</v>
      </c>
      <c r="D42" s="9">
        <v>6</v>
      </c>
      <c r="E42" s="10">
        <v>12</v>
      </c>
      <c r="F42" s="10">
        <v>12</v>
      </c>
      <c r="G42" s="10" t="s">
        <v>178</v>
      </c>
      <c r="H42" s="9"/>
      <c r="I42" s="9"/>
      <c r="J42" s="6"/>
      <c r="K42" s="6"/>
      <c r="L42" s="6"/>
      <c r="M42" s="6"/>
      <c r="N42" s="6"/>
      <c r="O42" s="6"/>
      <c r="P42" s="6"/>
      <c r="Q42" s="6"/>
      <c r="R42" s="6"/>
    </row>
    <row r="43" spans="1:18" ht="178.5" x14ac:dyDescent="0.2">
      <c r="A43" s="14" t="s">
        <v>141</v>
      </c>
      <c r="B43" s="27" t="s">
        <v>175</v>
      </c>
      <c r="C43" s="9">
        <v>9</v>
      </c>
      <c r="D43" s="9">
        <v>11</v>
      </c>
      <c r="E43" s="10">
        <v>20</v>
      </c>
      <c r="F43" s="10">
        <v>20</v>
      </c>
      <c r="G43" s="33" t="s">
        <v>179</v>
      </c>
      <c r="H43" s="9" t="s">
        <v>180</v>
      </c>
      <c r="I43" s="9"/>
      <c r="J43" s="6"/>
      <c r="K43" s="6"/>
      <c r="L43" s="6"/>
      <c r="M43" s="6"/>
      <c r="N43" s="6"/>
      <c r="O43" s="6"/>
      <c r="P43" s="6"/>
      <c r="Q43" s="6"/>
      <c r="R43" s="6"/>
    </row>
    <row r="44" spans="1:18" ht="242.25" x14ac:dyDescent="0.2">
      <c r="A44" s="7" t="s">
        <v>181</v>
      </c>
      <c r="B44" s="27" t="s">
        <v>175</v>
      </c>
      <c r="C44" s="9">
        <v>3</v>
      </c>
      <c r="D44" s="9">
        <v>3</v>
      </c>
      <c r="E44" s="10">
        <v>6</v>
      </c>
      <c r="F44" s="10">
        <v>6</v>
      </c>
      <c r="G44" s="33" t="s">
        <v>182</v>
      </c>
      <c r="H44" s="9"/>
      <c r="I44" s="9"/>
      <c r="J44" s="6"/>
      <c r="K44" s="6"/>
      <c r="L44" s="6"/>
      <c r="M44" s="6"/>
      <c r="N44" s="6"/>
      <c r="O44" s="6"/>
      <c r="P44" s="6"/>
      <c r="Q44" s="6"/>
      <c r="R44" s="6"/>
    </row>
    <row r="45" spans="1:18" ht="15.75" x14ac:dyDescent="0.2">
      <c r="A45" s="34"/>
      <c r="B45" s="35"/>
      <c r="C45" s="35"/>
      <c r="D45" s="35"/>
      <c r="E45" s="36"/>
      <c r="F45" s="36"/>
      <c r="G45" s="36"/>
      <c r="H45" s="35"/>
      <c r="I45" s="35"/>
      <c r="J45" s="6"/>
      <c r="K45" s="6"/>
      <c r="M45" s="6"/>
      <c r="N45" s="6"/>
      <c r="O45" s="6"/>
      <c r="P45" s="6"/>
      <c r="Q45" s="6"/>
      <c r="R45" s="6" t="s">
        <v>183</v>
      </c>
    </row>
    <row r="46" spans="1:18" ht="15.75" x14ac:dyDescent="0.2">
      <c r="A46" s="37"/>
      <c r="B46" s="35"/>
      <c r="C46" s="35"/>
      <c r="D46" s="35"/>
      <c r="E46" s="36"/>
      <c r="F46" s="36"/>
      <c r="G46" s="36"/>
      <c r="H46" s="35"/>
      <c r="I46" s="35"/>
      <c r="J46" s="6"/>
      <c r="K46" s="6"/>
      <c r="L46" s="6"/>
      <c r="M46" s="6"/>
      <c r="N46" s="6"/>
      <c r="O46" s="6"/>
      <c r="P46" s="6"/>
      <c r="Q46" s="6"/>
      <c r="R46" s="6"/>
    </row>
    <row r="47" spans="1:18" ht="18.75" x14ac:dyDescent="0.2">
      <c r="A47" s="38" t="s">
        <v>184</v>
      </c>
      <c r="B47" s="26"/>
      <c r="C47" s="26"/>
      <c r="D47" s="26"/>
      <c r="E47" s="26"/>
      <c r="F47" s="26"/>
      <c r="G47" s="26"/>
      <c r="H47" s="26"/>
      <c r="I47" s="26"/>
      <c r="J47" s="6"/>
      <c r="K47" s="6"/>
      <c r="L47" s="6"/>
      <c r="M47" s="6"/>
      <c r="N47" s="6"/>
      <c r="O47" s="6"/>
      <c r="P47" s="6"/>
      <c r="Q47" s="6"/>
      <c r="R47" s="6"/>
    </row>
    <row r="48" spans="1:18" ht="15.75" x14ac:dyDescent="0.2">
      <c r="A48" s="39" t="s">
        <v>185</v>
      </c>
      <c r="B48" s="24"/>
      <c r="C48" s="23">
        <f>SUM(C32:C43)</f>
        <v>70.5</v>
      </c>
      <c r="D48" s="23">
        <f>SUM(D32:D43)</f>
        <v>98</v>
      </c>
      <c r="E48" s="23">
        <f>SUM(E32:E43)</f>
        <v>168.5</v>
      </c>
      <c r="F48" s="23"/>
      <c r="G48" s="23"/>
      <c r="H48" s="24"/>
      <c r="I48" s="24"/>
      <c r="J48" s="6"/>
      <c r="K48" s="6"/>
      <c r="L48" s="6"/>
      <c r="M48" s="6"/>
      <c r="N48" s="6"/>
      <c r="O48" s="6"/>
      <c r="P48" s="6"/>
      <c r="Q48" s="6"/>
      <c r="R48" s="6"/>
    </row>
    <row r="49" spans="1:18" ht="15.75" x14ac:dyDescent="0.2">
      <c r="A49" s="40" t="s">
        <v>186</v>
      </c>
      <c r="B49" s="24"/>
      <c r="C49" s="23"/>
      <c r="D49" s="23"/>
      <c r="E49" s="23">
        <v>4</v>
      </c>
      <c r="F49" s="23"/>
      <c r="G49" s="23"/>
      <c r="H49" s="24"/>
      <c r="I49" s="24"/>
      <c r="J49" s="6"/>
      <c r="K49" s="6"/>
      <c r="L49" s="6"/>
      <c r="M49" s="6"/>
      <c r="N49" s="6"/>
      <c r="O49" s="6"/>
      <c r="P49" s="6"/>
      <c r="Q49" s="6"/>
      <c r="R49" s="6"/>
    </row>
    <row r="50" spans="1:18" ht="15.75" x14ac:dyDescent="0.2">
      <c r="A50" s="41" t="s">
        <v>187</v>
      </c>
      <c r="B50" s="24"/>
      <c r="C50" s="23">
        <f>SUM(C37:C40)</f>
        <v>24</v>
      </c>
      <c r="D50" s="23">
        <f>SUM(D37:D40)</f>
        <v>33</v>
      </c>
      <c r="E50" s="23">
        <f>SUM(E37:E40)</f>
        <v>57</v>
      </c>
      <c r="F50" s="23"/>
      <c r="G50" s="23"/>
      <c r="H50" s="24"/>
      <c r="I50" s="24"/>
      <c r="J50" s="6"/>
      <c r="K50" s="6"/>
      <c r="L50" s="6"/>
      <c r="M50" s="6"/>
      <c r="N50" s="6"/>
      <c r="O50" s="6"/>
      <c r="P50" s="6"/>
      <c r="Q50" s="6"/>
      <c r="R50" s="6"/>
    </row>
    <row r="51" spans="1:18" ht="15.75" x14ac:dyDescent="0.2">
      <c r="A51" s="41" t="s">
        <v>188</v>
      </c>
      <c r="B51" s="24"/>
      <c r="C51" s="23"/>
      <c r="D51" s="23"/>
      <c r="E51" s="23">
        <v>4</v>
      </c>
      <c r="F51" s="23"/>
      <c r="G51" s="23"/>
      <c r="H51" s="24"/>
      <c r="I51" s="24"/>
      <c r="J51" s="6"/>
      <c r="K51" s="6"/>
      <c r="L51" s="6"/>
      <c r="M51" s="6"/>
      <c r="N51" s="6"/>
      <c r="O51" s="6"/>
      <c r="P51" s="6"/>
      <c r="Q51" s="6"/>
      <c r="R51" s="6"/>
    </row>
    <row r="52" spans="1:18" ht="15.75" x14ac:dyDescent="0.2">
      <c r="A52" s="42" t="s">
        <v>189</v>
      </c>
      <c r="B52" s="43"/>
      <c r="C52" s="43">
        <f>SUM(C48:C51)</f>
        <v>94.5</v>
      </c>
      <c r="D52" s="43">
        <f>SUM(D48:D51)</f>
        <v>131</v>
      </c>
      <c r="E52" s="43">
        <f>SUM(E48:E51)</f>
        <v>233.5</v>
      </c>
      <c r="F52" s="43"/>
      <c r="G52" s="43"/>
      <c r="H52" s="43"/>
      <c r="I52" s="43"/>
      <c r="J52" s="6"/>
      <c r="K52" s="6"/>
      <c r="L52" s="6"/>
      <c r="M52" s="6"/>
      <c r="N52" s="6"/>
      <c r="O52" s="6"/>
      <c r="P52" s="6"/>
      <c r="Q52" s="6"/>
      <c r="R52" s="6"/>
    </row>
    <row r="53" spans="1:18" ht="18.75" x14ac:dyDescent="0.2">
      <c r="A53" s="44" t="s">
        <v>175</v>
      </c>
      <c r="B53" s="45"/>
      <c r="C53" s="45"/>
      <c r="D53" s="45"/>
      <c r="E53" s="45"/>
      <c r="F53" s="45"/>
      <c r="G53" s="45"/>
      <c r="H53" s="45"/>
      <c r="I53" s="45"/>
      <c r="J53" s="6"/>
      <c r="K53" s="6"/>
      <c r="L53" s="6"/>
      <c r="M53" s="6"/>
      <c r="N53" s="6"/>
      <c r="O53" s="6"/>
      <c r="P53" s="6"/>
      <c r="Q53" s="6"/>
      <c r="R53" s="6"/>
    </row>
    <row r="54" spans="1:18" ht="15.75" x14ac:dyDescent="0.2">
      <c r="A54" s="46" t="s">
        <v>190</v>
      </c>
      <c r="B54" s="24"/>
      <c r="C54" s="23">
        <f>SUM(C41:C44)</f>
        <v>24</v>
      </c>
      <c r="D54" s="23">
        <f>SUM(D41:D44)</f>
        <v>29</v>
      </c>
      <c r="E54" s="23">
        <f>SUM(E41:E44)</f>
        <v>53</v>
      </c>
      <c r="F54" s="23"/>
      <c r="G54" s="23"/>
      <c r="H54" s="24"/>
      <c r="I54" s="24"/>
      <c r="J54" s="6"/>
      <c r="K54" s="6"/>
      <c r="L54" s="6"/>
      <c r="M54" s="6"/>
      <c r="N54" s="6"/>
      <c r="O54" s="6"/>
      <c r="P54" s="6"/>
      <c r="Q54" s="6"/>
      <c r="R54" s="6"/>
    </row>
    <row r="55" spans="1:18" ht="15.75" x14ac:dyDescent="0.2">
      <c r="A55" s="46" t="s">
        <v>191</v>
      </c>
      <c r="B55" s="24"/>
      <c r="C55" s="23"/>
      <c r="D55" s="23"/>
      <c r="E55" s="23">
        <v>4</v>
      </c>
      <c r="F55" s="23"/>
      <c r="G55" s="23"/>
      <c r="H55" s="24"/>
      <c r="I55" s="24"/>
      <c r="J55" s="6"/>
      <c r="K55" s="6"/>
      <c r="L55" s="6"/>
      <c r="M55" s="6"/>
      <c r="N55" s="6"/>
      <c r="O55" s="6"/>
      <c r="P55" s="6"/>
      <c r="Q55" s="6"/>
      <c r="R55" s="6"/>
    </row>
    <row r="56" spans="1:18" ht="15.75" x14ac:dyDescent="0.2">
      <c r="A56" s="47" t="s">
        <v>192</v>
      </c>
      <c r="B56" s="48"/>
      <c r="C56" s="48">
        <f>SUM(C54:C55)</f>
        <v>24</v>
      </c>
      <c r="D56" s="48">
        <f>SUM(D54:D55)</f>
        <v>29</v>
      </c>
      <c r="E56" s="48">
        <f>SUM(E54:E55)</f>
        <v>57</v>
      </c>
      <c r="F56" s="48"/>
      <c r="G56" s="48"/>
      <c r="H56" s="48"/>
      <c r="I56" s="48"/>
      <c r="J56" s="6"/>
      <c r="K56" s="6"/>
      <c r="L56" s="6"/>
      <c r="M56" s="6"/>
      <c r="N56" s="6"/>
      <c r="O56" s="6"/>
      <c r="P56" s="6"/>
      <c r="Q56" s="6"/>
      <c r="R56" s="6"/>
    </row>
    <row r="57" spans="1:18" ht="18.75" x14ac:dyDescent="0.2">
      <c r="A57" s="44" t="s">
        <v>193</v>
      </c>
      <c r="B57" s="45"/>
      <c r="C57" s="45"/>
      <c r="D57" s="45"/>
      <c r="E57" s="45"/>
      <c r="F57" s="45"/>
      <c r="G57" s="45"/>
      <c r="H57" s="45"/>
      <c r="I57" s="45"/>
      <c r="J57" s="6"/>
      <c r="K57" s="6"/>
      <c r="L57" s="6"/>
      <c r="M57" s="6"/>
      <c r="N57" s="6"/>
      <c r="O57" s="6"/>
      <c r="P57" s="6"/>
      <c r="Q57" s="6"/>
      <c r="R57" s="6"/>
    </row>
    <row r="58" spans="1:18" ht="131.25" x14ac:dyDescent="0.2">
      <c r="A58" s="49" t="s">
        <v>194</v>
      </c>
      <c r="B58" s="50" t="s">
        <v>195</v>
      </c>
      <c r="C58" s="24">
        <v>8</v>
      </c>
      <c r="D58" s="24">
        <v>8</v>
      </c>
      <c r="E58" s="23">
        <v>16</v>
      </c>
      <c r="F58" s="51"/>
      <c r="G58" s="51" t="s">
        <v>196</v>
      </c>
      <c r="H58" s="52" t="s">
        <v>197</v>
      </c>
      <c r="I58" s="52"/>
      <c r="J58" s="6"/>
      <c r="K58" s="6"/>
      <c r="L58" s="6"/>
      <c r="M58" s="6"/>
      <c r="N58" s="6"/>
      <c r="O58" s="6"/>
      <c r="P58" s="6"/>
      <c r="Q58" s="6"/>
      <c r="R58" s="6"/>
    </row>
    <row r="59" spans="1:18" ht="189" x14ac:dyDescent="0.2">
      <c r="A59" s="39" t="s">
        <v>198</v>
      </c>
      <c r="B59" s="24" t="s">
        <v>199</v>
      </c>
      <c r="C59" s="24">
        <v>12</v>
      </c>
      <c r="D59" s="24">
        <v>12</v>
      </c>
      <c r="E59" s="23">
        <v>24</v>
      </c>
      <c r="F59" s="51"/>
      <c r="G59" s="51" t="s">
        <v>200</v>
      </c>
      <c r="H59" s="53" t="s">
        <v>201</v>
      </c>
      <c r="I59" s="53"/>
      <c r="J59" s="6"/>
      <c r="K59" s="6"/>
      <c r="L59" s="6"/>
      <c r="M59" s="6"/>
      <c r="N59" s="6"/>
      <c r="O59" s="6"/>
      <c r="P59" s="6"/>
      <c r="Q59" s="6"/>
      <c r="R59" s="6"/>
    </row>
    <row r="60" spans="1:18" ht="189" x14ac:dyDescent="0.2">
      <c r="A60" s="54" t="s">
        <v>113</v>
      </c>
      <c r="B60" s="55" t="s">
        <v>195</v>
      </c>
      <c r="C60" s="55">
        <v>10</v>
      </c>
      <c r="D60" s="55">
        <v>10</v>
      </c>
      <c r="E60" s="56">
        <v>20</v>
      </c>
      <c r="F60" s="51"/>
      <c r="G60" s="51"/>
      <c r="H60" s="53" t="s">
        <v>202</v>
      </c>
      <c r="I60" s="53"/>
      <c r="J60" s="6"/>
      <c r="K60" s="6"/>
      <c r="L60" s="6"/>
      <c r="M60" s="6"/>
      <c r="N60" s="6"/>
      <c r="O60" s="6"/>
      <c r="P60" s="6"/>
      <c r="Q60" s="6"/>
      <c r="R60" s="6"/>
    </row>
    <row r="61" spans="1:18" ht="110.25" x14ac:dyDescent="0.2">
      <c r="A61" s="57" t="s">
        <v>203</v>
      </c>
      <c r="B61" s="55" t="str">
        <f>B60</f>
        <v>Thème S4</v>
      </c>
      <c r="C61" s="55">
        <v>10</v>
      </c>
      <c r="D61" s="55">
        <v>10</v>
      </c>
      <c r="E61" s="56">
        <v>20</v>
      </c>
      <c r="F61" s="51"/>
      <c r="G61" s="58" t="s">
        <v>204</v>
      </c>
      <c r="H61" s="53" t="s">
        <v>205</v>
      </c>
      <c r="I61" s="53"/>
      <c r="J61" s="6"/>
      <c r="K61" s="6"/>
      <c r="L61" s="6"/>
      <c r="M61" s="6"/>
      <c r="N61" s="6"/>
      <c r="O61" s="6"/>
      <c r="P61" s="6"/>
      <c r="Q61" s="6"/>
      <c r="R61" s="6"/>
    </row>
    <row r="62" spans="1:18" ht="157.5" x14ac:dyDescent="0.2">
      <c r="A62" s="59" t="s">
        <v>206</v>
      </c>
      <c r="B62" s="55" t="str">
        <f>B61</f>
        <v>Thème S4</v>
      </c>
      <c r="C62" s="60">
        <v>10</v>
      </c>
      <c r="D62" s="60">
        <v>10</v>
      </c>
      <c r="E62" s="61">
        <v>20</v>
      </c>
      <c r="F62" s="62"/>
      <c r="G62" s="63"/>
      <c r="H62" s="53" t="s">
        <v>207</v>
      </c>
      <c r="I62" s="53"/>
      <c r="J62" s="6"/>
      <c r="K62" s="6"/>
      <c r="L62" s="6"/>
      <c r="M62" s="6"/>
      <c r="N62" s="6"/>
      <c r="O62" s="6"/>
      <c r="P62" s="6"/>
      <c r="Q62" s="6"/>
      <c r="R62" s="6"/>
    </row>
    <row r="63" spans="1:18" ht="110.25" x14ac:dyDescent="0.2">
      <c r="A63" s="64" t="s">
        <v>208</v>
      </c>
      <c r="B63" s="55" t="str">
        <f>B62</f>
        <v>Thème S4</v>
      </c>
      <c r="C63" s="60">
        <v>10</v>
      </c>
      <c r="D63" s="60">
        <v>10</v>
      </c>
      <c r="E63" s="61">
        <v>20</v>
      </c>
      <c r="F63" s="62"/>
      <c r="G63" s="63" t="s">
        <v>209</v>
      </c>
      <c r="H63" s="53"/>
      <c r="I63" s="53"/>
      <c r="J63" s="6"/>
      <c r="K63" s="6"/>
      <c r="L63" s="6"/>
      <c r="M63" s="6"/>
      <c r="N63" s="6"/>
      <c r="O63" s="6"/>
      <c r="P63" s="6"/>
      <c r="Q63" s="6"/>
      <c r="R63" s="6"/>
    </row>
    <row r="64" spans="1:18" ht="94.5" x14ac:dyDescent="0.2">
      <c r="A64" s="65" t="s">
        <v>210</v>
      </c>
      <c r="B64" s="55" t="str">
        <f>B63</f>
        <v>Thème S4</v>
      </c>
      <c r="C64" s="60">
        <v>10</v>
      </c>
      <c r="D64" s="60">
        <v>10</v>
      </c>
      <c r="E64" s="61">
        <v>20</v>
      </c>
      <c r="F64" s="51"/>
      <c r="G64" s="66" t="s">
        <v>211</v>
      </c>
      <c r="H64" s="53" t="s">
        <v>212</v>
      </c>
      <c r="I64" s="53"/>
      <c r="J64" s="6"/>
      <c r="K64" s="6"/>
      <c r="L64" s="6"/>
      <c r="M64" s="6"/>
      <c r="N64" s="6"/>
      <c r="O64" s="6"/>
      <c r="P64" s="6"/>
      <c r="Q64" s="6"/>
      <c r="R64" s="6"/>
    </row>
    <row r="65" spans="1:17" ht="15.75" x14ac:dyDescent="0.2">
      <c r="A65" s="47" t="s">
        <v>213</v>
      </c>
      <c r="B65" s="48"/>
      <c r="C65" s="48"/>
      <c r="D65" s="48"/>
      <c r="E65" s="48"/>
      <c r="F65" s="48"/>
      <c r="G65" s="48"/>
      <c r="H65" s="48"/>
      <c r="I65" s="48"/>
      <c r="J65" s="6"/>
      <c r="K65" s="6"/>
      <c r="L65" s="6"/>
      <c r="M65" s="6"/>
      <c r="N65" s="6"/>
      <c r="O65" s="6"/>
      <c r="P65" s="6"/>
      <c r="Q65" s="6"/>
    </row>
    <row r="66" spans="1:17" ht="15.75" x14ac:dyDescent="0.2">
      <c r="A66" s="67" t="s">
        <v>214</v>
      </c>
      <c r="B66" s="56"/>
      <c r="C66" s="56"/>
      <c r="D66" s="56"/>
      <c r="E66" s="56"/>
      <c r="F66" s="56"/>
      <c r="G66" s="56"/>
      <c r="H66" s="56"/>
      <c r="I66" s="56"/>
      <c r="J66" s="6"/>
      <c r="K66" s="6"/>
      <c r="L66" s="6"/>
      <c r="M66" s="6"/>
      <c r="N66" s="6"/>
      <c r="O66" s="6"/>
      <c r="P66" s="6"/>
      <c r="Q66" s="6"/>
    </row>
    <row r="67" spans="1:17" ht="15.75" x14ac:dyDescent="0.2">
      <c r="A67" s="68" t="s">
        <v>185</v>
      </c>
      <c r="B67" s="53"/>
      <c r="C67" s="53"/>
      <c r="D67" s="53"/>
      <c r="E67" s="53"/>
      <c r="F67" s="53"/>
      <c r="G67" s="53"/>
      <c r="H67" s="53"/>
      <c r="I67" s="53"/>
      <c r="J67" s="6"/>
      <c r="K67" s="6"/>
      <c r="L67" s="6"/>
      <c r="M67" s="6"/>
      <c r="N67" s="6"/>
      <c r="O67" s="6"/>
      <c r="P67" s="6"/>
      <c r="Q67" s="6"/>
    </row>
    <row r="68" spans="1:17" ht="15.75" x14ac:dyDescent="0.2">
      <c r="A68" s="69" t="s">
        <v>215</v>
      </c>
      <c r="B68" s="53"/>
      <c r="C68" s="53"/>
      <c r="D68" s="53"/>
      <c r="E68" s="53"/>
      <c r="F68" s="53"/>
      <c r="G68" s="53"/>
      <c r="H68" s="53"/>
      <c r="I68" s="53"/>
      <c r="J68" s="6"/>
      <c r="K68" s="6"/>
      <c r="L68" s="6"/>
      <c r="M68" s="6"/>
      <c r="N68" s="6"/>
      <c r="O68" s="6"/>
      <c r="P68" s="6"/>
      <c r="Q68" s="6"/>
    </row>
    <row r="69" spans="1:17" ht="15.75" x14ac:dyDescent="0.2">
      <c r="A69" s="70" t="s">
        <v>187</v>
      </c>
      <c r="B69" s="53"/>
      <c r="C69" s="53"/>
      <c r="D69" s="53"/>
      <c r="E69" s="53"/>
      <c r="F69" s="53"/>
      <c r="G69" s="53"/>
      <c r="H69" s="53"/>
      <c r="I69" s="53"/>
      <c r="J69" s="6"/>
      <c r="K69" s="6"/>
      <c r="L69" s="6"/>
      <c r="M69" s="6"/>
      <c r="N69" s="6"/>
      <c r="O69" s="6"/>
      <c r="P69" s="6"/>
      <c r="Q69" s="6"/>
    </row>
    <row r="70" spans="1:17" ht="15.75" x14ac:dyDescent="0.2">
      <c r="A70" s="70" t="s">
        <v>216</v>
      </c>
      <c r="B70" s="53"/>
      <c r="C70" s="53"/>
      <c r="D70" s="53"/>
      <c r="E70" s="53"/>
      <c r="F70" s="53"/>
      <c r="G70" s="53"/>
      <c r="H70" s="53"/>
      <c r="I70" s="53"/>
      <c r="J70" s="6"/>
      <c r="K70" s="6"/>
      <c r="L70" s="6"/>
      <c r="M70" s="6"/>
      <c r="N70" s="6"/>
      <c r="O70" s="6"/>
      <c r="P70" s="6"/>
      <c r="Q70" s="6"/>
    </row>
    <row r="71" spans="1:17" ht="15.75" x14ac:dyDescent="0.2">
      <c r="A71" s="68" t="s">
        <v>190</v>
      </c>
      <c r="B71" s="53"/>
      <c r="C71" s="53"/>
      <c r="D71" s="53"/>
      <c r="E71" s="53"/>
      <c r="F71" s="53"/>
      <c r="G71" s="53"/>
      <c r="H71" s="53"/>
      <c r="I71" s="53"/>
      <c r="J71" s="6"/>
      <c r="K71" s="6"/>
      <c r="L71" s="6"/>
      <c r="M71" s="6"/>
      <c r="N71" s="6"/>
      <c r="O71" s="6"/>
      <c r="P71" s="6"/>
      <c r="Q71" s="6"/>
    </row>
    <row r="72" spans="1:17" ht="15.75" x14ac:dyDescent="0.2">
      <c r="A72" s="69" t="s">
        <v>217</v>
      </c>
      <c r="B72" s="53"/>
      <c r="C72" s="53"/>
      <c r="D72" s="53"/>
      <c r="E72" s="53"/>
      <c r="F72" s="53"/>
      <c r="G72" s="53"/>
      <c r="H72" s="53"/>
      <c r="I72" s="53"/>
      <c r="J72" s="6"/>
      <c r="K72" s="6"/>
      <c r="L72" s="6"/>
      <c r="M72" s="6"/>
      <c r="N72" s="6"/>
      <c r="O72" s="6"/>
      <c r="P72" s="6"/>
      <c r="Q72" s="6"/>
    </row>
    <row r="73" spans="1:17" ht="15.75" x14ac:dyDescent="0.2">
      <c r="A73" s="42" t="s">
        <v>218</v>
      </c>
      <c r="B73" s="43"/>
      <c r="C73" s="43"/>
      <c r="D73" s="43"/>
      <c r="E73" s="43"/>
      <c r="F73" s="43"/>
      <c r="G73" s="43"/>
      <c r="H73" s="43"/>
      <c r="I73" s="43"/>
      <c r="J73" s="6"/>
      <c r="K73" s="6"/>
      <c r="L73" s="6"/>
      <c r="M73" s="6"/>
      <c r="N73" s="6"/>
      <c r="O73" s="6"/>
      <c r="P73" s="6"/>
      <c r="Q73" s="6"/>
    </row>
  </sheetData>
  <mergeCells count="2">
    <mergeCell ref="B1:I1"/>
    <mergeCell ref="J19:J21"/>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577</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Programme</vt:lpstr>
    </vt:vector>
  </TitlesOfParts>
  <Company>Esisar Grenoble-inp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BARCELO Didier</dc:creator>
  <dc:description/>
  <cp:lastModifiedBy>paolo calciano</cp:lastModifiedBy>
  <cp:revision>9</cp:revision>
  <dcterms:created xsi:type="dcterms:W3CDTF">2020-06-09T20:10:06Z</dcterms:created>
  <dcterms:modified xsi:type="dcterms:W3CDTF">2023-07-08T14:53:11Z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Esisar Grenoble-inp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