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02276c9550288d/MP2I/TP/"/>
    </mc:Choice>
  </mc:AlternateContent>
  <xr:revisionPtr revIDLastSave="3" documentId="8_{7475ABD0-4C67-46C8-AD07-D1408228948D}" xr6:coauthVersionLast="47" xr6:coauthVersionMax="47" xr10:uidLastSave="{CB996B9D-8CD3-4B3B-AEB1-0FAFFF60083E}"/>
  <bookViews>
    <workbookView xWindow="-120" yWindow="-120" windowWidth="29040" windowHeight="15720" xr2:uid="{6BCFF994-2247-46DB-AE2B-1BE0504DF2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E3" i="1"/>
  <c r="E4" i="1"/>
  <c r="E5" i="1"/>
  <c r="E6" i="1"/>
  <c r="E7" i="1"/>
  <c r="E8" i="1"/>
  <c r="E9" i="1"/>
  <c r="E2" i="1"/>
  <c r="C3" i="1"/>
  <c r="C4" i="1"/>
  <c r="C5" i="1"/>
  <c r="C6" i="1"/>
  <c r="C7" i="1"/>
  <c r="C8" i="1"/>
  <c r="C9" i="1"/>
  <c r="C2" i="1"/>
</calcChain>
</file>

<file path=xl/sharedStrings.xml><?xml version="1.0" encoding="utf-8"?>
<sst xmlns="http://schemas.openxmlformats.org/spreadsheetml/2006/main" count="6" uniqueCount="5">
  <si>
    <t>theta m(°)</t>
  </si>
  <si>
    <t>thetam(rad)</t>
  </si>
  <si>
    <t>thetahm(rad)^2</t>
  </si>
  <si>
    <t>T(s)</t>
  </si>
  <si>
    <t>f(Hz)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</si>
</sst>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T(theta)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Feuil1!$A$2:$A$9</c:f>
              <c:numCache>
                <c:formatCode>General</c:formatCode>
                <c:ptCount val="8"/>
                <c:pt idx="0">
                  <c:v>4.7779999999999996</c:v>
                </c:pt>
                <c:pt idx="1">
                  <c:v>9.6150000000000002</c:v>
                </c:pt>
                <c:pt idx="2">
                  <c:v>8.0640000000000001</c:v>
                </c:pt>
                <c:pt idx="3">
                  <c:v>13.36</c:v>
                </c:pt>
                <c:pt idx="4">
                  <c:v>19.48</c:v>
                </c:pt>
                <c:pt idx="5">
                  <c:v>28.75</c:v>
                </c:pt>
                <c:pt idx="6">
                  <c:v>32.700000000000003</c:v>
                </c:pt>
                <c:pt idx="7">
                  <c:v>43.5</c:v>
                </c:pt>
              </c:numCache>
            </c:numRef>
          </c:xVal>
          <c:yVal>
            <c:numRef>
              <c:f>Feuil1!$C$2:$C$9</c:f>
              <c:numCache>
                <c:formatCode>General</c:formatCode>
                <c:ptCount val="8"/>
                <c:pt idx="0">
                  <c:v>1.1198208286674132</c:v>
                </c:pt>
                <c:pt idx="1">
                  <c:v>1.1210762331838564</c:v>
                </c:pt>
                <c:pt idx="2">
                  <c:v>1.1210762331838564</c:v>
                </c:pt>
                <c:pt idx="3">
                  <c:v>1.1235955056179776</c:v>
                </c:pt>
                <c:pt idx="4">
                  <c:v>1.1286681715575622</c:v>
                </c:pt>
                <c:pt idx="5">
                  <c:v>1.1402508551881414</c:v>
                </c:pt>
                <c:pt idx="6">
                  <c:v>1.1467889908256881</c:v>
                </c:pt>
                <c:pt idx="7">
                  <c:v>1.1682242990654206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AB-4290-8E22-85DDCE57C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0957407"/>
        <c:axId val="1890958367"/>
      </c:scatterChart>
      <c:valAx>
        <c:axId val="1890957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theta(°)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0958367"/>
        <c:crosses val="autoZero"/>
        <c:crossBetween val="midCat"/>
      </c:valAx>
      <c:valAx>
        <c:axId val="189095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0957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Loi de Borda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8744094488188971E-2"/>
                  <c:y val="-0.178049722951297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Feuil1!$F$2:$F$9</c:f>
              <c:numCache>
                <c:formatCode>General</c:formatCode>
                <c:ptCount val="8"/>
                <c:pt idx="0">
                  <c:v>6.954230111574043E-3</c:v>
                </c:pt>
                <c:pt idx="1">
                  <c:v>2.8161471470439996E-2</c:v>
                </c:pt>
                <c:pt idx="2">
                  <c:v>1.9808783459942404E-2</c:v>
                </c:pt>
                <c:pt idx="3">
                  <c:v>5.4371295697351107E-2</c:v>
                </c:pt>
                <c:pt idx="4">
                  <c:v>0.11559383474887112</c:v>
                </c:pt>
                <c:pt idx="5">
                  <c:v>0.25178651361111115</c:v>
                </c:pt>
                <c:pt idx="6">
                  <c:v>0.32572588417600001</c:v>
                </c:pt>
                <c:pt idx="7">
                  <c:v>0.57641500840000015</c:v>
                </c:pt>
              </c:numCache>
            </c:numRef>
          </c:xVal>
          <c:yVal>
            <c:numRef>
              <c:f>Feuil1!$C$2:$C$9</c:f>
              <c:numCache>
                <c:formatCode>General</c:formatCode>
                <c:ptCount val="8"/>
                <c:pt idx="0">
                  <c:v>1.1198208286674132</c:v>
                </c:pt>
                <c:pt idx="1">
                  <c:v>1.1210762331838564</c:v>
                </c:pt>
                <c:pt idx="2">
                  <c:v>1.1210762331838564</c:v>
                </c:pt>
                <c:pt idx="3">
                  <c:v>1.1235955056179776</c:v>
                </c:pt>
                <c:pt idx="4">
                  <c:v>1.1286681715575622</c:v>
                </c:pt>
                <c:pt idx="5">
                  <c:v>1.1402508551881414</c:v>
                </c:pt>
                <c:pt idx="6">
                  <c:v>1.1467889908256881</c:v>
                </c:pt>
                <c:pt idx="7">
                  <c:v>1.1682242990654206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E8-4BF3-A95C-37459A5F5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949279"/>
        <c:axId val="1766949759"/>
      </c:scatterChart>
      <c:valAx>
        <c:axId val="1766949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theta^2(rad^2)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6949759"/>
        <c:crosses val="autoZero"/>
        <c:crossBetween val="midCat"/>
      </c:valAx>
      <c:valAx>
        <c:axId val="1766949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T(s)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69492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33337</xdr:rowOff>
    </xdr:from>
    <xdr:to>
      <xdr:col>6</xdr:col>
      <xdr:colOff>28575</xdr:colOff>
      <xdr:row>24</xdr:row>
      <xdr:rowOff>109537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389C22C-7502-B35E-8DA6-FB4DB1CB9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10</xdr:row>
      <xdr:rowOff>52387</xdr:rowOff>
    </xdr:from>
    <xdr:to>
      <xdr:col>12</xdr:col>
      <xdr:colOff>219075</xdr:colOff>
      <xdr:row>24</xdr:row>
      <xdr:rowOff>128587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3C49EFD-F8E6-68DF-9DDE-579404037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47C1-8FE8-4C21-A3B1-D3099F94CC9B}">
  <dimension ref="A1:G9"/>
  <sheetViews>
    <sheetView tabSelected="1" workbookViewId="0">
      <selection activeCell="N19" sqref="N19"/>
    </sheetView>
  </sheetViews>
  <sheetFormatPr baseColWidth="10" defaultRowHeight="15" x14ac:dyDescent="0.25"/>
  <cols>
    <col min="6" max="6" width="14.85546875" bestFit="1" customWidth="1"/>
  </cols>
  <sheetData>
    <row r="1" spans="1:7" x14ac:dyDescent="0.25">
      <c r="A1" s="2" t="s">
        <v>0</v>
      </c>
      <c r="B1" s="2" t="s">
        <v>4</v>
      </c>
      <c r="C1" s="2" t="s">
        <v>3</v>
      </c>
      <c r="E1" s="2" t="s">
        <v>1</v>
      </c>
      <c r="F1" s="2" t="s">
        <v>2</v>
      </c>
      <c r="G1" s="2" t="s">
        <v>3</v>
      </c>
    </row>
    <row r="2" spans="1:7" x14ac:dyDescent="0.25">
      <c r="A2" s="1">
        <v>4.7779999999999996</v>
      </c>
      <c r="B2" s="1">
        <v>0.89300000000000002</v>
      </c>
      <c r="C2" s="1">
        <f>1/B2</f>
        <v>1.1198208286674132</v>
      </c>
      <c r="E2" s="1">
        <f>A2*3.1416/180</f>
        <v>8.339202666666666E-2</v>
      </c>
      <c r="F2" s="1">
        <f>E2*E2</f>
        <v>6.954230111574043E-3</v>
      </c>
      <c r="G2" s="1">
        <v>1.1198208286674132</v>
      </c>
    </row>
    <row r="3" spans="1:7" x14ac:dyDescent="0.25">
      <c r="A3" s="1">
        <v>9.6150000000000002</v>
      </c>
      <c r="B3" s="1">
        <v>0.89200000000000002</v>
      </c>
      <c r="C3" s="1">
        <f t="shared" ref="C3:C9" si="0">1/B3</f>
        <v>1.1210762331838564</v>
      </c>
      <c r="E3" s="1">
        <f t="shared" ref="E3:E9" si="1">A3*3.1416/180</f>
        <v>0.16781379999999999</v>
      </c>
      <c r="F3" s="1">
        <f t="shared" ref="F3:F9" si="2">E3*E3</f>
        <v>2.8161471470439996E-2</v>
      </c>
      <c r="G3" s="1">
        <v>1.1210762331838564</v>
      </c>
    </row>
    <row r="4" spans="1:7" x14ac:dyDescent="0.25">
      <c r="A4" s="1">
        <v>8.0640000000000001</v>
      </c>
      <c r="B4" s="1">
        <v>0.89200000000000002</v>
      </c>
      <c r="C4" s="1">
        <f t="shared" si="0"/>
        <v>1.1210762331838564</v>
      </c>
      <c r="E4" s="1">
        <f t="shared" si="1"/>
        <v>0.14074368000000001</v>
      </c>
      <c r="F4" s="1">
        <f t="shared" si="2"/>
        <v>1.9808783459942404E-2</v>
      </c>
      <c r="G4" s="1">
        <v>1.1210762331838564</v>
      </c>
    </row>
    <row r="5" spans="1:7" x14ac:dyDescent="0.25">
      <c r="A5" s="1">
        <v>13.36</v>
      </c>
      <c r="B5" s="1">
        <v>0.89</v>
      </c>
      <c r="C5" s="1">
        <f t="shared" si="0"/>
        <v>1.1235955056179776</v>
      </c>
      <c r="E5" s="1">
        <f t="shared" si="1"/>
        <v>0.23317653333333332</v>
      </c>
      <c r="F5" s="1">
        <f t="shared" si="2"/>
        <v>5.4371295697351107E-2</v>
      </c>
      <c r="G5" s="1">
        <v>1.1235955056179776</v>
      </c>
    </row>
    <row r="6" spans="1:7" x14ac:dyDescent="0.25">
      <c r="A6" s="1">
        <v>19.48</v>
      </c>
      <c r="B6" s="1">
        <v>0.88600000000000001</v>
      </c>
      <c r="C6" s="1">
        <f t="shared" si="0"/>
        <v>1.1286681715575622</v>
      </c>
      <c r="E6" s="1">
        <f t="shared" si="1"/>
        <v>0.33999093333333336</v>
      </c>
      <c r="F6" s="1">
        <f t="shared" si="2"/>
        <v>0.11559383474887112</v>
      </c>
      <c r="G6" s="1">
        <v>1.1286681715575622</v>
      </c>
    </row>
    <row r="7" spans="1:7" x14ac:dyDescent="0.25">
      <c r="A7" s="1">
        <v>28.75</v>
      </c>
      <c r="B7" s="1">
        <v>0.877</v>
      </c>
      <c r="C7" s="1">
        <f t="shared" si="0"/>
        <v>1.1402508551881414</v>
      </c>
      <c r="E7" s="1">
        <f t="shared" si="1"/>
        <v>0.50178333333333336</v>
      </c>
      <c r="F7" s="1">
        <f t="shared" si="2"/>
        <v>0.25178651361111115</v>
      </c>
      <c r="G7" s="1">
        <v>1.1402508551881414</v>
      </c>
    </row>
    <row r="8" spans="1:7" x14ac:dyDescent="0.25">
      <c r="A8" s="1">
        <v>32.700000000000003</v>
      </c>
      <c r="B8" s="1">
        <v>0.872</v>
      </c>
      <c r="C8" s="1">
        <f t="shared" si="0"/>
        <v>1.1467889908256881</v>
      </c>
      <c r="E8" s="1">
        <f t="shared" si="1"/>
        <v>0.57072400000000001</v>
      </c>
      <c r="F8" s="1">
        <f t="shared" si="2"/>
        <v>0.32572588417600001</v>
      </c>
      <c r="G8" s="1">
        <v>1.1467889908256881</v>
      </c>
    </row>
    <row r="9" spans="1:7" x14ac:dyDescent="0.25">
      <c r="A9" s="1">
        <v>43.5</v>
      </c>
      <c r="B9" s="1">
        <v>0.85599999999999998</v>
      </c>
      <c r="C9" s="1">
        <f t="shared" si="0"/>
        <v>1.1682242990654206</v>
      </c>
      <c r="E9" s="1">
        <f t="shared" si="1"/>
        <v>0.75922000000000012</v>
      </c>
      <c r="F9" s="1">
        <f t="shared" si="2"/>
        <v>0.57641500840000015</v>
      </c>
      <c r="G9" s="1">
        <v>1.1682242990654206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 BOUSQUET</dc:creator>
  <cp:lastModifiedBy>Adeline BOUSQUET</cp:lastModifiedBy>
  <dcterms:created xsi:type="dcterms:W3CDTF">2026-02-09T08:37:50Z</dcterms:created>
  <dcterms:modified xsi:type="dcterms:W3CDTF">2026-03-16T12:28:19Z</dcterms:modified>
</cp:coreProperties>
</file>